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180" windowWidth="15480" windowHeight="11640" tabRatio="848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Szkoła" sheetId="12" r:id="rId12"/>
    <sheet name="Rozkład wyników" sheetId="13" r:id="rId13"/>
    <sheet name="Rozkład wyników = wykres" sheetId="14" r:id="rId14"/>
    <sheet name="Średni wynik w punktach" sheetId="15" r:id="rId15"/>
  </sheets>
  <definedNames>
    <definedName name="_xlnm.Print_Area" localSheetId="0">'A'!$A$1:$J$57</definedName>
    <definedName name="_xlnm.Print_Area" localSheetId="1">'B'!$A$1:$J$57</definedName>
    <definedName name="_xlnm.Print_Area" localSheetId="2">'C'!$A$1:$J$57</definedName>
    <definedName name="_xlnm.Print_Area" localSheetId="3">'D'!$A$1:$J$57</definedName>
    <definedName name="_xlnm.Print_Area" localSheetId="4">'E'!$A$1:$J$57</definedName>
    <definedName name="_xlnm.Print_Area" localSheetId="5">'F'!$A$1:$J$57</definedName>
    <definedName name="_xlnm.Print_Area" localSheetId="6">'G'!$A$1:$J$57</definedName>
    <definedName name="_xlnm.Print_Area" localSheetId="7">'H'!$A$1:$J$57</definedName>
    <definedName name="_xlnm.Print_Area" localSheetId="8">'I'!$A$1:$J$57</definedName>
    <definedName name="_xlnm.Print_Area" localSheetId="9">'J'!$A$1:$J$57</definedName>
    <definedName name="_xlnm.Print_Area" localSheetId="10">'K'!$A$1:$J$57</definedName>
    <definedName name="_xlnm.Print_Area" localSheetId="12">'Rozkład wyników'!$M$2:$AL$21</definedName>
    <definedName name="_xlnm.Print_Area" localSheetId="11">'Szkoła'!$A$1:$S$33</definedName>
  </definedNames>
  <calcPr fullCalcOnLoad="1"/>
</workbook>
</file>

<file path=xl/sharedStrings.xml><?xml version="1.0" encoding="utf-8"?>
<sst xmlns="http://schemas.openxmlformats.org/spreadsheetml/2006/main" count="167" uniqueCount="46">
  <si>
    <t>Max</t>
  </si>
  <si>
    <t>SUMA</t>
  </si>
  <si>
    <t>Numer zadania</t>
  </si>
  <si>
    <t>Łatwość</t>
  </si>
  <si>
    <t>Średnia</t>
  </si>
  <si>
    <t>Odch. stand.</t>
  </si>
  <si>
    <t>I</t>
  </si>
  <si>
    <t>kod ucznia</t>
  </si>
  <si>
    <t>LP</t>
  </si>
  <si>
    <t>Oddziały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</si>
  <si>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</si>
  <si>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</si>
  <si>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</si>
  <si>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</si>
  <si>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</si>
  <si>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</si>
  <si>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</si>
  <si>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</si>
  <si>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</si>
  <si>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</si>
  <si>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Szkoła</t>
  </si>
  <si>
    <t>Liczba punktów</t>
  </si>
  <si>
    <t xml:space="preserve">Liczba uczniów </t>
  </si>
  <si>
    <t xml:space="preserve">Procent uczniów </t>
  </si>
  <si>
    <t xml:space="preserve">Wyniki uczniów szkoły  </t>
  </si>
  <si>
    <t>Statystyka</t>
  </si>
  <si>
    <t>Odchylenie stand.</t>
  </si>
  <si>
    <t>Ogólne wyniki uczniów</t>
  </si>
  <si>
    <t>Klasa</t>
  </si>
  <si>
    <t>Średni wynik w pkt.</t>
  </si>
  <si>
    <t>Mediana</t>
  </si>
  <si>
    <t>Modalna</t>
  </si>
  <si>
    <t>Maksymalny wynik</t>
  </si>
  <si>
    <t>Minimalny wynik</t>
  </si>
  <si>
    <t>Rozstęp</t>
  </si>
  <si>
    <t>Odchylenie standard.</t>
  </si>
  <si>
    <t>maksymalna liczba punktów</t>
  </si>
  <si>
    <t>z_1</t>
  </si>
  <si>
    <t>z_2</t>
  </si>
  <si>
    <t>z_3</t>
  </si>
  <si>
    <t>z_4</t>
  </si>
  <si>
    <t>z_5</t>
  </si>
  <si>
    <t>z_6</t>
  </si>
  <si>
    <t>z_7</t>
  </si>
  <si>
    <t>TEST DIAGNOSTYCZNY - wpisz datę</t>
  </si>
  <si>
    <t>Oddział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</si>
</sst>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0.0"/>
    <numFmt numFmtId="168" formatCode="0.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"/>
    <numFmt numFmtId="173" formatCode="0.0000"/>
    <numFmt numFmtId="174" formatCode="#,##0.0"/>
  </numFmts>
  <fonts count="57">
    <font>
      <sz val="10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sz val="10"/>
      <color indexed="9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  <font>
      <i/>
      <u val="single"/>
      <sz val="10"/>
      <color indexed="10"/>
      <name val="Arial CE"/>
      <family val="2"/>
    </font>
    <font>
      <b/>
      <i/>
      <sz val="10"/>
      <name val="Arial CE"/>
      <family val="2"/>
    </font>
    <font>
      <b/>
      <sz val="11"/>
      <name val="Symbol"/>
      <family val="1"/>
    </font>
    <font>
      <b/>
      <i/>
      <sz val="8"/>
      <name val="Arial CE"/>
      <family val="2"/>
    </font>
    <font>
      <sz val="8"/>
      <color indexed="9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1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1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1"/>
      <name val="Czcionka tekstu podstawowego"/>
      <family val="2"/>
    </font>
    <font>
      <b/>
      <sz val="13"/>
      <color indexed="61"/>
      <name val="Czcionka tekstu podstawowego"/>
      <family val="2"/>
    </font>
    <font>
      <b/>
      <sz val="11"/>
      <color indexed="61"/>
      <name val="Czcionka tekstu podstawowego"/>
      <family val="2"/>
    </font>
    <font>
      <sz val="11"/>
      <color indexed="59"/>
      <name val="Czcionka tekstu podstawowego"/>
      <family val="2"/>
    </font>
    <font>
      <b/>
      <sz val="11"/>
      <color indexed="51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1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 vertical="top"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2" fontId="7" fillId="0" borderId="11" xfId="42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33" borderId="10" xfId="0" applyFont="1" applyFill="1" applyBorder="1" applyAlignment="1">
      <alignment horizontal="center"/>
    </xf>
    <xf numFmtId="9" fontId="9" fillId="0" borderId="10" xfId="55" applyFont="1" applyBorder="1" applyAlignment="1" applyProtection="1">
      <alignment horizontal="center"/>
      <protection hidden="1"/>
    </xf>
    <xf numFmtId="3" fontId="0" fillId="0" borderId="10" xfId="0" applyNumberForma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9" fontId="7" fillId="0" borderId="0" xfId="55" applyFon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17" fillId="0" borderId="0" xfId="55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10" xfId="55" applyNumberFormat="1" applyFont="1" applyBorder="1" applyAlignment="1" applyProtection="1">
      <alignment horizontal="center"/>
      <protection locked="0"/>
    </xf>
    <xf numFmtId="2" fontId="7" fillId="0" borderId="10" xfId="55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0" xfId="0" applyNumberFormat="1" applyFont="1" applyBorder="1" applyAlignment="1" applyProtection="1">
      <alignment horizontal="center"/>
      <protection hidden="1" locked="0"/>
    </xf>
    <xf numFmtId="0" fontId="5" fillId="0" borderId="13" xfId="0" applyFont="1" applyBorder="1" applyAlignment="1" applyProtection="1">
      <alignment horizontal="center"/>
      <protection hidden="1"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2" fontId="5" fillId="0" borderId="10" xfId="55" applyNumberFormat="1" applyFont="1" applyBorder="1" applyAlignment="1" applyProtection="1">
      <alignment horizontal="center"/>
      <protection locked="0"/>
    </xf>
    <xf numFmtId="0" fontId="7" fillId="0" borderId="0" xfId="55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locked="0"/>
    </xf>
    <xf numFmtId="9" fontId="7" fillId="0" borderId="0" xfId="55" applyFont="1" applyBorder="1" applyAlignment="1" applyProtection="1">
      <alignment/>
      <protection hidden="1"/>
    </xf>
    <xf numFmtId="2" fontId="5" fillId="0" borderId="0" xfId="42" applyNumberFormat="1" applyFont="1" applyBorder="1" applyAlignment="1" applyProtection="1">
      <alignment horizontal="center" vertical="center" textRotation="90"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2" fontId="7" fillId="0" borderId="0" xfId="42" applyNumberFormat="1" applyFont="1" applyBorder="1" applyAlignment="1" applyProtection="1">
      <alignment horizontal="center"/>
      <protection hidden="1"/>
    </xf>
    <xf numFmtId="9" fontId="5" fillId="0" borderId="0" xfId="55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left"/>
      <protection locked="0"/>
    </xf>
    <xf numFmtId="2" fontId="7" fillId="0" borderId="10" xfId="42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" fontId="9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8" fillId="35" borderId="0" xfId="52" applyFont="1" applyFill="1" applyBorder="1" applyAlignment="1">
      <alignment horizontal="center" vertical="top"/>
      <protection/>
    </xf>
    <xf numFmtId="0" fontId="1" fillId="35" borderId="0" xfId="52" applyFill="1" applyBorder="1">
      <alignment vertical="top"/>
      <protection/>
    </xf>
    <xf numFmtId="3" fontId="1" fillId="35" borderId="0" xfId="52" applyNumberFormat="1" applyFont="1" applyFill="1" applyBorder="1">
      <alignment vertical="top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9" fontId="16" fillId="0" borderId="16" xfId="0" applyNumberFormat="1" applyFont="1" applyBorder="1" applyAlignment="1" applyProtection="1">
      <alignment/>
      <protection locked="0"/>
    </xf>
    <xf numFmtId="9" fontId="7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52" applyBorder="1">
      <alignment vertical="top"/>
      <protection/>
    </xf>
    <xf numFmtId="0" fontId="0" fillId="34" borderId="10" xfId="0" applyFill="1" applyBorder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13" xfId="55" applyNumberFormat="1" applyFont="1" applyBorder="1" applyAlignment="1" applyProtection="1">
      <alignment horizontal="center" vertical="center" textRotation="90" wrapText="1"/>
      <protection locked="0"/>
    </xf>
    <xf numFmtId="0" fontId="5" fillId="0" borderId="19" xfId="55" applyNumberFormat="1" applyFont="1" applyBorder="1" applyAlignment="1" applyProtection="1">
      <alignment horizontal="center" vertical="center" textRotation="90" wrapText="1"/>
      <protection locked="0"/>
    </xf>
    <xf numFmtId="0" fontId="5" fillId="0" borderId="11" xfId="55" applyNumberFormat="1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9" fontId="7" fillId="0" borderId="0" xfId="55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/>
      <protection locked="0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Rozkład wyników w szkole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975"/>
          <c:w val="0.954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'Rozkład wyników'!$Y$4:$Y$22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'Rozkład wyników'!$X$4:$X$22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1554147"/>
        <c:axId val="59769596"/>
      </c:barChart>
      <c:catAx>
        <c:axId val="2155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769596"/>
        <c:crosses val="autoZero"/>
        <c:auto val="1"/>
        <c:lblOffset val="20"/>
        <c:tickLblSkip val="1"/>
        <c:noMultiLvlLbl val="0"/>
      </c:catAx>
      <c:valAx>
        <c:axId val="59769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4147"/>
        <c:crossesAt val="1"/>
        <c:crossBetween val="between"/>
        <c:dispUnits/>
        <c:majorUnit val="1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Średnie wyniki w oddziałach 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25"/>
          <c:w val="0.954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Szkoła!$B$18</c:f>
              <c:strCache>
                <c:ptCount val="1"/>
                <c:pt idx="0">
                  <c:v>Średni wynik w pkt.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Szkoła!$A$22:$A$33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Szkoła</c:v>
                </c:pt>
              </c:strCache>
            </c:strRef>
          </c:cat>
          <c:val>
            <c:numRef>
              <c:f>Szkoła!$B$22:$B$33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55453"/>
        <c:axId val="9499078"/>
      </c:barChart>
      <c:catAx>
        <c:axId val="105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Oddziały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499078"/>
        <c:crosses val="autoZero"/>
        <c:auto val="1"/>
        <c:lblOffset val="100"/>
        <c:tickLblSkip val="1"/>
        <c:noMultiLvlLbl val="0"/>
      </c:catAx>
      <c:valAx>
        <c:axId val="949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4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15"/>
  <sheetViews>
    <sheetView workbookViewId="0" zoomScale="137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21"/>
  <sheetViews>
    <sheetView workbookViewId="0" zoomScale="137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A</v>
      </c>
    </row>
    <row r="5" s="5" customFormat="1" ht="13.5" customHeight="1">
      <c r="D5" s="82"/>
    </row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">
        <v>37</v>
      </c>
      <c r="D9" s="72" t="s">
        <v>38</v>
      </c>
      <c r="E9" s="72" t="s">
        <v>39</v>
      </c>
      <c r="F9" s="72" t="s">
        <v>40</v>
      </c>
      <c r="G9" s="72" t="s">
        <v>41</v>
      </c>
      <c r="H9" s="72" t="s">
        <v>42</v>
      </c>
      <c r="I9" s="72" t="s">
        <v>43</v>
      </c>
      <c r="J9" s="3" t="s">
        <v>1</v>
      </c>
    </row>
    <row r="10" spans="1:10" ht="12.75">
      <c r="A10" s="13" t="s">
        <v>8</v>
      </c>
      <c r="B10" s="57" t="s">
        <v>7</v>
      </c>
      <c r="C10" s="83">
        <v>1</v>
      </c>
      <c r="D10" s="83">
        <v>1</v>
      </c>
      <c r="E10" s="83">
        <v>2</v>
      </c>
      <c r="F10" s="83">
        <v>3</v>
      </c>
      <c r="G10" s="83">
        <v>3</v>
      </c>
      <c r="H10" s="83">
        <v>3</v>
      </c>
      <c r="I10" s="83">
        <v>5</v>
      </c>
      <c r="J10" s="74">
        <f>SUM(C10:I10)</f>
        <v>18</v>
      </c>
    </row>
    <row r="11" spans="1:10" ht="12.75">
      <c r="A11" s="13">
        <v>1</v>
      </c>
      <c r="B11" s="77"/>
      <c r="C11" s="83"/>
      <c r="D11" s="83"/>
      <c r="E11" s="83"/>
      <c r="F11" s="83"/>
      <c r="G11" s="83"/>
      <c r="H11" s="83"/>
      <c r="I11" s="83"/>
      <c r="J11" s="71" t="str">
        <f>IF(B11="","N",SUM(C11:I11))</f>
        <v>N</v>
      </c>
    </row>
    <row r="12" spans="1:10" ht="12.75">
      <c r="A12" s="13">
        <v>2</v>
      </c>
      <c r="B12" s="77"/>
      <c r="C12" s="83"/>
      <c r="D12" s="83"/>
      <c r="E12" s="83"/>
      <c r="F12" s="83"/>
      <c r="G12" s="83"/>
      <c r="H12" s="83"/>
      <c r="I12" s="83"/>
      <c r="J12" s="71" t="str">
        <f>IF(B12="","N",SUM(C12:I12))</f>
        <v>N</v>
      </c>
    </row>
    <row r="13" spans="1:10" ht="12.75">
      <c r="A13" s="13">
        <v>3</v>
      </c>
      <c r="B13" s="77"/>
      <c r="C13" s="83"/>
      <c r="D13" s="83"/>
      <c r="E13" s="83"/>
      <c r="F13" s="83"/>
      <c r="G13" s="83"/>
      <c r="H13" s="83"/>
      <c r="I13" s="83"/>
      <c r="J13" s="71" t="str">
        <f>IF(B13="","N",SUM(C13:I13))</f>
        <v>N</v>
      </c>
    </row>
    <row r="14" spans="1:10" ht="12.75">
      <c r="A14" s="13">
        <v>4</v>
      </c>
      <c r="B14" s="77"/>
      <c r="C14" s="83"/>
      <c r="D14" s="83"/>
      <c r="E14" s="83"/>
      <c r="F14" s="83"/>
      <c r="G14" s="83"/>
      <c r="H14" s="83"/>
      <c r="I14" s="83"/>
      <c r="J14" s="71" t="str">
        <f>IF(B14="","N",SUM(C14:I14))</f>
        <v>N</v>
      </c>
    </row>
    <row r="15" spans="1:10" ht="12.75">
      <c r="A15" s="13">
        <v>5</v>
      </c>
      <c r="B15" s="77"/>
      <c r="C15" s="83"/>
      <c r="D15" s="83"/>
      <c r="E15" s="83"/>
      <c r="F15" s="83"/>
      <c r="G15" s="83"/>
      <c r="H15" s="83"/>
      <c r="I15" s="83"/>
      <c r="J15" s="71" t="str">
        <f>IF(B15="","N",SUM(C15:I15))</f>
        <v>N</v>
      </c>
    </row>
    <row r="16" spans="1:10" ht="12.75">
      <c r="A16" s="13">
        <v>6</v>
      </c>
      <c r="B16" s="77"/>
      <c r="C16" s="83"/>
      <c r="D16" s="83"/>
      <c r="E16" s="83"/>
      <c r="F16" s="83"/>
      <c r="G16" s="83"/>
      <c r="H16" s="83"/>
      <c r="I16" s="83"/>
      <c r="J16" s="71" t="str">
        <f>IF(B16="","N",SUM(C16:I16))</f>
        <v>N</v>
      </c>
    </row>
    <row r="17" spans="1:10" ht="12.75">
      <c r="A17" s="13">
        <v>7</v>
      </c>
      <c r="B17" s="77"/>
      <c r="C17" s="83"/>
      <c r="D17" s="83"/>
      <c r="E17" s="83"/>
      <c r="F17" s="83"/>
      <c r="G17" s="83"/>
      <c r="H17" s="83"/>
      <c r="I17" s="83"/>
      <c r="J17" s="71" t="str">
        <f>IF(B17="","N",SUM(C17:I17))</f>
        <v>N</v>
      </c>
    </row>
    <row r="18" spans="1:10" ht="12.75">
      <c r="A18" s="13">
        <v>8</v>
      </c>
      <c r="B18" s="77"/>
      <c r="C18" s="83"/>
      <c r="D18" s="83"/>
      <c r="E18" s="83"/>
      <c r="F18" s="83"/>
      <c r="G18" s="83"/>
      <c r="H18" s="83"/>
      <c r="I18" s="83"/>
      <c r="J18" s="71" t="str">
        <f>IF(B18="","N",SUM(C18:I18))</f>
        <v>N</v>
      </c>
    </row>
    <row r="19" spans="1:10" ht="12.75">
      <c r="A19" s="13">
        <v>9</v>
      </c>
      <c r="B19" s="77"/>
      <c r="C19" s="83"/>
      <c r="D19" s="83"/>
      <c r="E19" s="83"/>
      <c r="F19" s="83"/>
      <c r="G19" s="83"/>
      <c r="H19" s="83"/>
      <c r="I19" s="83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83"/>
      <c r="D32" s="83"/>
      <c r="E32" s="83"/>
      <c r="F32" s="83"/>
      <c r="G32" s="83"/>
      <c r="H32" s="83"/>
      <c r="I32" s="83"/>
      <c r="J32" s="71" t="str">
        <f>IF(B32="","N",SUM(C32:I32))</f>
        <v>N</v>
      </c>
    </row>
    <row r="33" spans="1:10" ht="12.75">
      <c r="A33" s="13">
        <v>23</v>
      </c>
      <c r="B33" s="77"/>
      <c r="C33" s="83"/>
      <c r="D33" s="83"/>
      <c r="E33" s="83"/>
      <c r="F33" s="83"/>
      <c r="G33" s="83"/>
      <c r="H33" s="83"/>
      <c r="I33" s="83"/>
      <c r="J33" s="71" t="str">
        <f>IF(B33="","N",SUM(C33:I33))</f>
        <v>N</v>
      </c>
    </row>
    <row r="34" spans="1:10" ht="12.75">
      <c r="A34" s="13">
        <v>24</v>
      </c>
      <c r="B34" s="77"/>
      <c r="C34" s="83"/>
      <c r="D34" s="83"/>
      <c r="E34" s="83"/>
      <c r="F34" s="83"/>
      <c r="G34" s="83"/>
      <c r="H34" s="83"/>
      <c r="I34" s="83"/>
      <c r="J34" s="71" t="str">
        <f>IF(B34="","N",SUM(C34:I34))</f>
        <v>N</v>
      </c>
    </row>
    <row r="35" spans="1:10" ht="12.75">
      <c r="A35" s="13">
        <v>25</v>
      </c>
      <c r="B35" s="77"/>
      <c r="C35" s="83"/>
      <c r="D35" s="83"/>
      <c r="E35" s="83"/>
      <c r="F35" s="83"/>
      <c r="G35" s="83"/>
      <c r="H35" s="83"/>
      <c r="I35" s="83"/>
      <c r="J35" s="71" t="str">
        <f>IF(B35="","N",SUM(C35:I35))</f>
        <v>N</v>
      </c>
    </row>
    <row r="36" spans="1:10" ht="12.75">
      <c r="A36" s="13">
        <v>26</v>
      </c>
      <c r="B36" s="77"/>
      <c r="C36" s="83"/>
      <c r="D36" s="83"/>
      <c r="E36" s="83"/>
      <c r="F36" s="83"/>
      <c r="G36" s="83"/>
      <c r="H36" s="83"/>
      <c r="I36" s="83"/>
      <c r="J36" s="71" t="str">
        <f>IF(B36="","N",SUM(C36:I36))</f>
        <v>N</v>
      </c>
    </row>
    <row r="37" spans="1:10" ht="12.75">
      <c r="A37" s="13">
        <v>27</v>
      </c>
      <c r="B37" s="77"/>
      <c r="C37" s="83"/>
      <c r="D37" s="83"/>
      <c r="E37" s="83"/>
      <c r="F37" s="83"/>
      <c r="G37" s="83"/>
      <c r="H37" s="83"/>
      <c r="I37" s="83"/>
      <c r="J37" s="71" t="str">
        <f>IF(B37="","N",SUM(C37:I37))</f>
        <v>N</v>
      </c>
    </row>
    <row r="38" spans="1:10" ht="12.75">
      <c r="A38" s="13">
        <v>28</v>
      </c>
      <c r="B38" s="77"/>
      <c r="C38" s="83"/>
      <c r="D38" s="83"/>
      <c r="E38" s="83"/>
      <c r="F38" s="83"/>
      <c r="G38" s="83"/>
      <c r="H38" s="83"/>
      <c r="I38" s="83"/>
      <c r="J38" s="71" t="str">
        <f>IF(B38="","N",SUM(C38:I38))</f>
        <v>N</v>
      </c>
    </row>
    <row r="39" spans="1:10" ht="12.75">
      <c r="A39" s="13">
        <v>29</v>
      </c>
      <c r="B39" s="77"/>
      <c r="C39" s="83"/>
      <c r="D39" s="83"/>
      <c r="E39" s="83"/>
      <c r="F39" s="83"/>
      <c r="G39" s="83"/>
      <c r="H39" s="83"/>
      <c r="I39" s="83"/>
      <c r="J39" s="71" t="str">
        <f>IF(B39="","N",SUM(C39:I39))</f>
        <v>N</v>
      </c>
    </row>
    <row r="40" spans="1:10" ht="12.75">
      <c r="A40" s="13">
        <v>30</v>
      </c>
      <c r="B40" s="77"/>
      <c r="C40" s="83"/>
      <c r="D40" s="83"/>
      <c r="E40" s="83"/>
      <c r="F40" s="83"/>
      <c r="G40" s="83"/>
      <c r="H40" s="83"/>
      <c r="I40" s="83"/>
      <c r="J40" s="71" t="str">
        <f>IF(B40="","N",SUM(C40:I40))</f>
        <v>N</v>
      </c>
    </row>
    <row r="41" spans="1:10" ht="12.75">
      <c r="A41" s="13">
        <v>31</v>
      </c>
      <c r="B41" s="77"/>
      <c r="C41" s="83"/>
      <c r="D41" s="83"/>
      <c r="E41" s="83"/>
      <c r="F41" s="83"/>
      <c r="G41" s="83"/>
      <c r="H41" s="83"/>
      <c r="I41" s="83"/>
      <c r="J41" s="71" t="str">
        <f>IF(B41="","N",SUM(C41:I41))</f>
        <v>N</v>
      </c>
    </row>
    <row r="42" spans="1:10" ht="12.75">
      <c r="A42" s="13">
        <v>32</v>
      </c>
      <c r="B42" s="77"/>
      <c r="C42" s="83"/>
      <c r="D42" s="83"/>
      <c r="E42" s="83"/>
      <c r="F42" s="83"/>
      <c r="G42" s="83"/>
      <c r="H42" s="83"/>
      <c r="I42" s="83"/>
      <c r="J42" s="71" t="str">
        <f>IF(B42="","N",SUM(C42:I42))</f>
        <v>N</v>
      </c>
    </row>
    <row r="43" spans="1:10" ht="12.75">
      <c r="A43" s="13">
        <v>33</v>
      </c>
      <c r="B43" s="77"/>
      <c r="C43" s="83"/>
      <c r="D43" s="83"/>
      <c r="E43" s="83"/>
      <c r="F43" s="83"/>
      <c r="G43" s="83"/>
      <c r="H43" s="83"/>
      <c r="I43" s="83"/>
      <c r="J43" s="71" t="str">
        <f>IF(B43="","N",SUM(C43:I43))</f>
        <v>N</v>
      </c>
    </row>
    <row r="44" spans="1:10" ht="12.75">
      <c r="A44" s="13">
        <v>34</v>
      </c>
      <c r="B44" s="77"/>
      <c r="C44" s="83"/>
      <c r="D44" s="83"/>
      <c r="E44" s="83"/>
      <c r="F44" s="83"/>
      <c r="G44" s="83"/>
      <c r="H44" s="83"/>
      <c r="I44" s="83"/>
      <c r="J44" s="71" t="str">
        <f>IF(B44="","N",SUM(C44:I44))</f>
        <v>N</v>
      </c>
    </row>
    <row r="45" spans="1:10" ht="12.75">
      <c r="A45" s="13">
        <v>35</v>
      </c>
      <c r="B45" s="77"/>
      <c r="C45" s="83"/>
      <c r="D45" s="83"/>
      <c r="E45" s="83"/>
      <c r="F45" s="83"/>
      <c r="G45" s="83"/>
      <c r="H45" s="83"/>
      <c r="I45" s="83"/>
      <c r="J45" s="71" t="str">
        <f>IF(B45="","N",SUM(C45:I45))</f>
        <v>N</v>
      </c>
    </row>
    <row r="46" spans="1:10" ht="12.75">
      <c r="A46" s="13">
        <v>36</v>
      </c>
      <c r="B46" s="77"/>
      <c r="C46" s="83"/>
      <c r="D46" s="83"/>
      <c r="E46" s="83"/>
      <c r="F46" s="83"/>
      <c r="G46" s="83"/>
      <c r="H46" s="83"/>
      <c r="I46" s="83"/>
      <c r="J46" s="71" t="str">
        <f>IF(B46="","N",SUM(C46:I46))</f>
        <v>N</v>
      </c>
    </row>
    <row r="47" spans="1:10" ht="12.75">
      <c r="A47" s="13">
        <v>37</v>
      </c>
      <c r="B47" s="77"/>
      <c r="C47" s="83"/>
      <c r="D47" s="83"/>
      <c r="E47" s="83"/>
      <c r="F47" s="83"/>
      <c r="G47" s="83"/>
      <c r="H47" s="83"/>
      <c r="I47" s="83"/>
      <c r="J47" s="71" t="str">
        <f>IF(B47="","N",SUM(C47:I47))</f>
        <v>N</v>
      </c>
    </row>
    <row r="48" spans="1:10" ht="12.75">
      <c r="A48" s="13">
        <v>38</v>
      </c>
      <c r="B48" s="77"/>
      <c r="C48" s="83"/>
      <c r="D48" s="83"/>
      <c r="E48" s="83"/>
      <c r="F48" s="83"/>
      <c r="G48" s="83"/>
      <c r="H48" s="83"/>
      <c r="I48" s="83"/>
      <c r="J48" s="71" t="str">
        <f>IF(B48="","N",SUM(C48:I48))</f>
        <v>N</v>
      </c>
    </row>
    <row r="49" spans="1:10" ht="12.75">
      <c r="A49" s="13">
        <v>39</v>
      </c>
      <c r="B49" s="77"/>
      <c r="C49" s="83"/>
      <c r="D49" s="83"/>
      <c r="E49" s="83"/>
      <c r="F49" s="83"/>
      <c r="G49" s="83"/>
      <c r="H49" s="83"/>
      <c r="I49" s="83"/>
      <c r="J49" s="71" t="str">
        <f>IF(B49="","N",SUM(C49:I49))</f>
        <v>N</v>
      </c>
    </row>
    <row r="50" spans="1:10" ht="12.75">
      <c r="A50" s="13">
        <v>40</v>
      </c>
      <c r="B50" s="77"/>
      <c r="C50" s="83"/>
      <c r="D50" s="83"/>
      <c r="E50" s="83"/>
      <c r="F50" s="83"/>
      <c r="G50" s="83"/>
      <c r="H50" s="83"/>
      <c r="I50" s="83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2.75">
      <c r="A52" s="79"/>
      <c r="B52" s="80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56">
        <f>IF(ISERROR(AVERAGE(C$11:C50)),0,AVERAGE(C$11:C50))</f>
        <v>0</v>
      </c>
      <c r="D55" s="56">
        <f>IF(ISERROR(AVERAGE(D$11:D50)),0,AVERAGE(D$11:D50))</f>
        <v>0</v>
      </c>
      <c r="E55" s="56">
        <f>IF(ISERROR(AVERAGE(E$11:E50)),0,AVERAGE(E$11:E50))</f>
        <v>0</v>
      </c>
      <c r="F55" s="56">
        <f>IF(ISERROR(AVERAGE(F$11:F50)),0,AVERAGE(F$11:F50))</f>
        <v>0</v>
      </c>
      <c r="G55" s="56">
        <f>IF(ISERROR(AVERAGE(G$11:G50)),0,AVERAGE(G$11:G50))</f>
        <v>0</v>
      </c>
      <c r="H55" s="56">
        <f>IF(ISERROR(AVERAGE(H$11:H50)),0,AVERAGE(H$11:H50))</f>
        <v>0</v>
      </c>
      <c r="I55" s="56">
        <f>IF(ISERROR(AVERAGE(I$11:I50)),0,AVERAGE(I$11:I50))</f>
        <v>0</v>
      </c>
      <c r="J55" s="56">
        <f>IF(ISERROR(AVERAGE(J$11:J50)),0,AVERAGE(J$11:J50))</f>
        <v>0</v>
      </c>
    </row>
    <row r="56" spans="1:10" ht="12.75">
      <c r="A56" s="63"/>
      <c r="B56" s="9" t="s">
        <v>3</v>
      </c>
      <c r="C56" s="81">
        <f>C55/C$54</f>
        <v>0</v>
      </c>
      <c r="D56" s="81">
        <f>D55/D$54</f>
        <v>0</v>
      </c>
      <c r="E56" s="81">
        <f>E55/E$54</f>
        <v>0</v>
      </c>
      <c r="F56" s="81">
        <f>F55/F$54</f>
        <v>0</v>
      </c>
      <c r="G56" s="81">
        <f>G55/G$54</f>
        <v>0</v>
      </c>
      <c r="H56" s="81">
        <f>H55/H$54</f>
        <v>0</v>
      </c>
      <c r="I56" s="81">
        <f>I55/I$54</f>
        <v>0</v>
      </c>
      <c r="J56" s="81">
        <f>J55/J$54</f>
        <v>0</v>
      </c>
    </row>
    <row r="57" spans="1:10" ht="12.75">
      <c r="A57" s="63"/>
      <c r="B57" s="9" t="s">
        <v>5</v>
      </c>
      <c r="C57" s="56">
        <f>IF(ISERROR(STDEV(C$11:C50)),0,STDEV(C$11:C50))</f>
        <v>0</v>
      </c>
      <c r="D57" s="56">
        <f>IF(ISERROR(STDEV(D$11:D50)),0,STDEV(D$11:D50))</f>
        <v>0</v>
      </c>
      <c r="E57" s="56">
        <f>IF(ISERROR(STDEV(E$11:E50)),0,STDEV(E$11:E50))</f>
        <v>0</v>
      </c>
      <c r="F57" s="56">
        <f>IF(ISERROR(STDEV(F$11:F50)),0,STDEV(F$11:F50))</f>
        <v>0</v>
      </c>
      <c r="G57" s="56">
        <f>IF(ISERROR(STDEV(G$11:G50)),0,STDEV(G$11:G50))</f>
        <v>0</v>
      </c>
      <c r="H57" s="56">
        <f>IF(ISERROR(STDEV(H$11:H50)),0,STDEV(H$11:H50))</f>
        <v>0</v>
      </c>
      <c r="I57" s="56">
        <f>IF(ISERROR(STDEV(I$11:I50)),0,STDEV(I$11:I50))</f>
        <v>0</v>
      </c>
      <c r="J57" s="56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J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71"/>
      <c r="D17" s="71"/>
      <c r="E17" s="71"/>
      <c r="F17" s="71"/>
      <c r="G17" s="71"/>
      <c r="H17" s="71"/>
      <c r="I17" s="71"/>
      <c r="J17" s="71" t="str">
        <f>IF(B17="","N",SUM(C17:I17))</f>
        <v>N</v>
      </c>
    </row>
    <row r="18" spans="1:10" ht="12.75">
      <c r="A18" s="13">
        <v>8</v>
      </c>
      <c r="B18" s="77"/>
      <c r="C18" s="83"/>
      <c r="D18" s="83"/>
      <c r="E18" s="83"/>
      <c r="F18" s="83"/>
      <c r="G18" s="83"/>
      <c r="H18" s="83"/>
      <c r="I18" s="83"/>
      <c r="J18" s="71" t="str">
        <f>IF(B18="","N",SUM(C18:I18))</f>
        <v>N</v>
      </c>
    </row>
    <row r="19" spans="1:10" ht="12.75">
      <c r="A19" s="13">
        <v>9</v>
      </c>
      <c r="B19" s="77"/>
      <c r="C19" s="83"/>
      <c r="D19" s="83"/>
      <c r="E19" s="83"/>
      <c r="F19" s="83"/>
      <c r="G19" s="83"/>
      <c r="H19" s="83"/>
      <c r="I19" s="83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71"/>
      <c r="D32" s="71"/>
      <c r="E32" s="71"/>
      <c r="F32" s="71"/>
      <c r="G32" s="71"/>
      <c r="H32" s="71"/>
      <c r="I32" s="71"/>
      <c r="J32" s="71" t="str">
        <f>IF(B32="","N",SUM(C32:I32))</f>
        <v>N</v>
      </c>
    </row>
    <row r="33" spans="1:10" ht="12.75">
      <c r="A33" s="13">
        <v>23</v>
      </c>
      <c r="B33" s="77"/>
      <c r="C33" s="71"/>
      <c r="D33" s="71"/>
      <c r="E33" s="71"/>
      <c r="F33" s="71"/>
      <c r="G33" s="71"/>
      <c r="H33" s="71"/>
      <c r="I33" s="71"/>
      <c r="J33" s="71" t="str">
        <f>IF(B33="","N",SUM(C33:I33))</f>
        <v>N</v>
      </c>
    </row>
    <row r="34" spans="1:10" ht="12.75">
      <c r="A34" s="13">
        <v>24</v>
      </c>
      <c r="B34" s="77"/>
      <c r="C34" s="71"/>
      <c r="D34" s="71"/>
      <c r="E34" s="71"/>
      <c r="F34" s="71"/>
      <c r="G34" s="71"/>
      <c r="H34" s="71"/>
      <c r="I34" s="71"/>
      <c r="J34" s="71" t="str">
        <f>IF(B34="","N",SUM(C34:I34))</f>
        <v>N</v>
      </c>
    </row>
    <row r="35" spans="1:10" ht="12.75">
      <c r="A35" s="13">
        <v>25</v>
      </c>
      <c r="B35" s="13"/>
      <c r="C35" s="71"/>
      <c r="D35" s="71"/>
      <c r="E35" s="71"/>
      <c r="F35" s="71"/>
      <c r="G35" s="71"/>
      <c r="H35" s="71"/>
      <c r="I35" s="71"/>
      <c r="J35" s="71" t="str">
        <f>IF(B35="","N",SUM(C35:I35))</f>
        <v>N</v>
      </c>
    </row>
    <row r="36" spans="1:10" ht="12.75">
      <c r="A36" s="13">
        <v>26</v>
      </c>
      <c r="B36" s="13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13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13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8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8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8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8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K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71"/>
      <c r="D17" s="71"/>
      <c r="E17" s="71"/>
      <c r="F17" s="71"/>
      <c r="G17" s="71"/>
      <c r="H17" s="71"/>
      <c r="I17" s="71"/>
      <c r="J17" s="71" t="str">
        <f>IF(B17="","N",SUM(C17:I17))</f>
        <v>N</v>
      </c>
    </row>
    <row r="18" spans="1:10" ht="12.75">
      <c r="A18" s="13">
        <v>8</v>
      </c>
      <c r="B18" s="77"/>
      <c r="C18" s="71"/>
      <c r="D18" s="71"/>
      <c r="E18" s="71"/>
      <c r="F18" s="71"/>
      <c r="G18" s="71"/>
      <c r="H18" s="71"/>
      <c r="I18" s="71"/>
      <c r="J18" s="71" t="str">
        <f>IF(B18="","N",SUM(C18:I18))</f>
        <v>N</v>
      </c>
    </row>
    <row r="19" spans="1:10" ht="12.75">
      <c r="A19" s="13">
        <v>9</v>
      </c>
      <c r="B19" s="77"/>
      <c r="C19" s="71"/>
      <c r="D19" s="71"/>
      <c r="E19" s="71"/>
      <c r="F19" s="71"/>
      <c r="G19" s="71"/>
      <c r="H19" s="71"/>
      <c r="I19" s="71"/>
      <c r="J19" s="71" t="str">
        <f>IF(B19="","N",SUM(C19:I19))</f>
        <v>N</v>
      </c>
    </row>
    <row r="20" spans="1:10" ht="12.75">
      <c r="A20" s="13">
        <v>10</v>
      </c>
      <c r="B20" s="77"/>
      <c r="C20" s="71"/>
      <c r="D20" s="71"/>
      <c r="E20" s="71"/>
      <c r="F20" s="71"/>
      <c r="G20" s="71"/>
      <c r="H20" s="71"/>
      <c r="I20" s="71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83"/>
      <c r="D32" s="83"/>
      <c r="E32" s="83"/>
      <c r="F32" s="83"/>
      <c r="G32" s="83"/>
      <c r="H32" s="83"/>
      <c r="I32" s="83"/>
      <c r="J32" s="71" t="str">
        <f>IF(B32="","N",SUM(C32:I32))</f>
        <v>N</v>
      </c>
    </row>
    <row r="33" spans="1:10" ht="12.75">
      <c r="A33" s="13">
        <v>23</v>
      </c>
      <c r="B33" s="77"/>
      <c r="C33" s="83"/>
      <c r="D33" s="83"/>
      <c r="E33" s="83"/>
      <c r="F33" s="83"/>
      <c r="G33" s="83"/>
      <c r="H33" s="83"/>
      <c r="I33" s="83"/>
      <c r="J33" s="71" t="str">
        <f>IF(B33="","N",SUM(C33:I33))</f>
        <v>N</v>
      </c>
    </row>
    <row r="34" spans="1:10" ht="12.75">
      <c r="A34" s="13">
        <v>24</v>
      </c>
      <c r="B34" s="77"/>
      <c r="C34" s="83"/>
      <c r="D34" s="83"/>
      <c r="E34" s="83"/>
      <c r="F34" s="83"/>
      <c r="G34" s="83"/>
      <c r="H34" s="83"/>
      <c r="I34" s="83"/>
      <c r="J34" s="71" t="str">
        <f>IF(B34="","N",SUM(C34:I34))</f>
        <v>N</v>
      </c>
    </row>
    <row r="35" spans="1:10" ht="12.75">
      <c r="A35" s="13">
        <v>25</v>
      </c>
      <c r="B35" s="13"/>
      <c r="C35" s="71"/>
      <c r="D35" s="71"/>
      <c r="E35" s="71"/>
      <c r="F35" s="71"/>
      <c r="G35" s="71"/>
      <c r="H35" s="71"/>
      <c r="I35" s="71"/>
      <c r="J35" s="71" t="str">
        <f>IF(B35="","N",SUM(C35:I35))</f>
        <v>N</v>
      </c>
    </row>
    <row r="36" spans="1:10" ht="12.75">
      <c r="A36" s="13">
        <v>26</v>
      </c>
      <c r="B36" s="13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13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13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8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8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8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8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4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L23" sqref="L23"/>
    </sheetView>
  </sheetViews>
  <sheetFormatPr defaultColWidth="9.00390625" defaultRowHeight="12.75"/>
  <cols>
    <col min="1" max="1" width="18.875" style="1" customWidth="1"/>
    <col min="2" max="2" width="6.125" style="1" customWidth="1"/>
    <col min="3" max="8" width="4.75390625" style="1" customWidth="1"/>
    <col min="9" max="9" width="5.625" style="1" customWidth="1"/>
    <col min="10" max="20" width="5.25390625" style="1" customWidth="1"/>
    <col min="21" max="72" width="5.625" style="1" customWidth="1"/>
    <col min="73" max="16384" width="9.125" style="1" customWidth="1"/>
  </cols>
  <sheetData>
    <row r="1" spans="2:9" ht="39.75" customHeight="1">
      <c r="B1" s="100" t="s">
        <v>24</v>
      </c>
      <c r="C1" s="100"/>
      <c r="D1" s="100"/>
      <c r="E1" s="100"/>
      <c r="F1" s="100"/>
      <c r="G1" s="100"/>
      <c r="H1" s="100"/>
      <c r="I1" s="100"/>
    </row>
    <row r="2" spans="1:20" ht="12.75" customHeight="1">
      <c r="A2" s="2"/>
      <c r="B2" s="2"/>
      <c r="C2" s="84"/>
      <c r="D2" s="84"/>
      <c r="E2" s="84"/>
      <c r="F2" s="84"/>
      <c r="G2" s="84"/>
      <c r="H2" s="8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 customHeight="1">
      <c r="A3" s="23"/>
      <c r="B3" s="2"/>
      <c r="C3" s="84"/>
      <c r="D3" s="84"/>
      <c r="E3" s="84"/>
      <c r="F3" s="84"/>
      <c r="G3" s="84"/>
      <c r="H3" s="8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71" ht="12.75" customHeight="1">
      <c r="A4" s="8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13.5" customHeight="1">
      <c r="A5" s="89"/>
      <c r="D5" s="21"/>
      <c r="F5" s="2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22:71" ht="12.75"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3.5" customHeight="1">
      <c r="A7" s="23"/>
      <c r="B7" s="93" t="s">
        <v>2</v>
      </c>
      <c r="C7" s="93"/>
      <c r="D7" s="93"/>
      <c r="E7" s="93"/>
      <c r="F7" s="93"/>
      <c r="G7" s="93"/>
      <c r="H7" s="93"/>
      <c r="I7" s="93"/>
      <c r="J7" s="6"/>
      <c r="K7" s="6"/>
      <c r="L7" s="6"/>
      <c r="M7" s="6"/>
      <c r="N7" s="6"/>
      <c r="O7" s="6"/>
      <c r="P7" s="6"/>
      <c r="Q7" s="6"/>
      <c r="R7" s="6"/>
      <c r="S7" s="6"/>
      <c r="T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2:71" ht="13.5" thickBot="1">
      <c r="B8" s="94" t="s">
        <v>36</v>
      </c>
      <c r="C8" s="94"/>
      <c r="D8" s="94"/>
      <c r="E8" s="94"/>
      <c r="F8" s="94"/>
      <c r="G8" s="94"/>
      <c r="H8" s="94"/>
      <c r="I8" s="94"/>
      <c r="J8" s="50"/>
      <c r="K8" s="50"/>
      <c r="L8" s="50"/>
      <c r="M8" s="50"/>
      <c r="N8" s="50"/>
      <c r="O8" s="50"/>
      <c r="P8" s="50"/>
      <c r="Q8" s="50"/>
      <c r="R8" s="50"/>
      <c r="S8" s="50"/>
      <c r="T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67" ht="12.75">
      <c r="A9" s="87" t="s">
        <v>25</v>
      </c>
      <c r="B9" s="85" t="str">
        <f>A!C9</f>
        <v>z_1</v>
      </c>
      <c r="C9" s="85" t="str">
        <f>A!D9</f>
        <v>z_2</v>
      </c>
      <c r="D9" s="85" t="str">
        <f>A!E9</f>
        <v>z_3</v>
      </c>
      <c r="E9" s="85" t="str">
        <f>A!F9</f>
        <v>z_4</v>
      </c>
      <c r="F9" s="85" t="str">
        <f>A!G9</f>
        <v>z_5</v>
      </c>
      <c r="G9" s="85" t="str">
        <f>A!H9</f>
        <v>z_6</v>
      </c>
      <c r="H9" s="85" t="str">
        <f>A!I9</f>
        <v>z_7</v>
      </c>
      <c r="I9" s="85" t="str">
        <f>A!J9</f>
        <v>SUMA</v>
      </c>
      <c r="J9" s="24"/>
      <c r="K9" s="24"/>
      <c r="L9" s="53"/>
      <c r="M9" s="4"/>
      <c r="N9" s="24"/>
      <c r="O9" s="53"/>
      <c r="P9" s="6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4"/>
      <c r="AM9" s="59"/>
      <c r="AN9" s="59"/>
      <c r="AO9" s="59"/>
      <c r="AP9" s="4"/>
      <c r="AQ9" s="4"/>
      <c r="AR9" s="60"/>
      <c r="AS9" s="4"/>
      <c r="AT9" s="4"/>
      <c r="AU9" s="24"/>
      <c r="AV9" s="24"/>
      <c r="AW9" s="24"/>
      <c r="AX9" s="24"/>
      <c r="AY9" s="24"/>
      <c r="AZ9" s="4"/>
      <c r="BA9" s="4"/>
      <c r="BB9" s="24"/>
      <c r="BC9" s="53"/>
      <c r="BD9" s="4"/>
      <c r="BE9" s="24"/>
      <c r="BF9" s="24"/>
      <c r="BG9" s="24"/>
      <c r="BH9" s="24"/>
      <c r="BI9" s="24"/>
      <c r="BJ9" s="24"/>
      <c r="BK9" s="53"/>
      <c r="BL9" s="4"/>
      <c r="BM9" s="24"/>
      <c r="BN9" s="53"/>
      <c r="BO9" s="4"/>
    </row>
    <row r="10" spans="1:67" ht="15.75" thickBot="1">
      <c r="A10" s="88"/>
      <c r="B10" s="73">
        <f>A!C10</f>
        <v>1</v>
      </c>
      <c r="C10" s="73">
        <f>A!D10</f>
        <v>1</v>
      </c>
      <c r="D10" s="73">
        <f>A!E10</f>
        <v>2</v>
      </c>
      <c r="E10" s="73">
        <f>A!F10</f>
        <v>3</v>
      </c>
      <c r="F10" s="73">
        <f>A!G10</f>
        <v>3</v>
      </c>
      <c r="G10" s="73">
        <f>A!H10</f>
        <v>3</v>
      </c>
      <c r="H10" s="73">
        <f>A!I10</f>
        <v>5</v>
      </c>
      <c r="I10" s="73">
        <f>A!J10</f>
        <v>18</v>
      </c>
      <c r="J10" s="51"/>
      <c r="K10" s="51"/>
      <c r="L10" s="52"/>
      <c r="M10" s="51"/>
      <c r="N10" s="51"/>
      <c r="O10" s="52"/>
      <c r="P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61"/>
      <c r="AM10" s="61"/>
      <c r="AN10" s="61"/>
      <c r="AO10" s="61"/>
      <c r="AP10" s="62"/>
      <c r="AQ10" s="61"/>
      <c r="AR10" s="61"/>
      <c r="AS10" s="62"/>
      <c r="AT10" s="61"/>
      <c r="AU10" s="61"/>
      <c r="AV10" s="61"/>
      <c r="AW10" s="61"/>
      <c r="AX10" s="61"/>
      <c r="AY10" s="61"/>
      <c r="AZ10" s="62"/>
      <c r="BA10" s="61"/>
      <c r="BB10" s="61"/>
      <c r="BC10" s="62"/>
      <c r="BD10" s="61"/>
      <c r="BE10" s="61"/>
      <c r="BF10" s="61"/>
      <c r="BG10" s="61"/>
      <c r="BH10" s="61"/>
      <c r="BI10" s="61"/>
      <c r="BJ10" s="61"/>
      <c r="BK10" s="62"/>
      <c r="BL10" s="61"/>
      <c r="BM10" s="61"/>
      <c r="BN10" s="62"/>
      <c r="BO10" s="61"/>
    </row>
    <row r="11" spans="1:59" ht="15" customHeight="1">
      <c r="A11" s="49"/>
      <c r="B11" s="29"/>
      <c r="C11" s="29"/>
      <c r="D11" s="29"/>
      <c r="E11" s="29"/>
      <c r="F11" s="29"/>
      <c r="G11" s="29"/>
      <c r="H11" s="29"/>
      <c r="I11" s="45"/>
      <c r="J11" s="29"/>
      <c r="K11" s="29"/>
      <c r="L11" s="29"/>
      <c r="M11" s="45"/>
      <c r="N11" s="29"/>
      <c r="O11" s="29"/>
      <c r="P11" s="46"/>
      <c r="BG11" s="24"/>
    </row>
    <row r="12" spans="1:59" ht="12.75">
      <c r="A12" s="54" t="s">
        <v>4</v>
      </c>
      <c r="B12" s="56">
        <f>IF(ISERROR(AVERAGE(A!C11:A!C50,B!C11:B!C50,C!C11:C!C50,D!C11:D!C50,E!C11:E!C50,F!C11:F!C50,G!C11:G!C50,H!C11:H!C50,I!C11:I!C50,J!C11:J!C50,K!C11:K!C50)),0,AVERAGE(A!C11:A!C50,B!C11:B!C50,C!C11:C!C50,D!C11:D!C50,E!C11:E!C50,F!C11:F!C50,G!C11:G!C50,H!C11:H!C50,I!C11:I!C50,J!C11:J!C50,K!C11:K!C50))</f>
        <v>0</v>
      </c>
      <c r="C12" s="56">
        <f>IF(ISERROR(AVERAGE(A!D11:A!D50,B!D11:B!D50,C!D11:C!D50,D!D11:D!D50,E!D11:E!D50,F!D11:F!D50,G!D11:G!D50,H!D11:H!D50,I!D11:I!D50,J!D11:J!D50,K!D11:K!D50)),0,AVERAGE(A!D11:A!D50,B!D11:B!D50,C!D11:C!D50,D!D11:D!D50,E!D11:E!D50,F!D11:F!D50,G!D11:G!D50,H!D11:H!D50,I!D11:I!D50,J!D11:J!D50,K!D11:K!D50))</f>
        <v>0</v>
      </c>
      <c r="D12" s="56">
        <f>IF(ISERROR(AVERAGE(A!E11:A!E50,B!E11:B!E50,C!E11:C!E50,D!E11:D!E50,E!E11:E!E50,F!E11:F!E50,G!E11:G!E50,H!E11:H!E50,I!E11:I!E50,J!E11:J!E50,K!E11:K!E50)),0,AVERAGE(A!E11:A!E50,B!E11:B!E50,C!E11:C!E50,D!E11:D!E50,E!E11:E!E50,F!E11:F!E50,G!E11:G!E50,H!E11:H!E50,I!E11:I!E50,J!E11:J!E50,K!E11:K!E50))</f>
        <v>0</v>
      </c>
      <c r="E12" s="56">
        <f>IF(ISERROR(AVERAGE(A!F11:A!F50,B!F11:B!F50,C!F11:C!F50,D!F11:D!F50,E!F11:E!F50,F!F11:F!F50,G!F11:G!F50,H!F11:H!F50,I!F11:I!F50,J!F11:J!F50,K!F11:K!F50)),0,AVERAGE(A!F11:A!F50,B!F11:B!F50,C!F11:C!F50,D!F11:D!F50,E!F11:E!F50,F!F11:F!F50,G!F11:G!F50,H!F11:H!F50,I!F11:I!F50,J!F11:J!F50,K!F11:K!F50))</f>
        <v>0</v>
      </c>
      <c r="F12" s="56">
        <f>IF(ISERROR(AVERAGE(A!G11:A!G50,B!G11:B!G50,C!G11:C!G50,D!G11:D!G50,E!G11:E!G50,F!G11:F!G50,G!G11:G!G50,H!G11:H!G50,I!G11:I!G50,J!G11:J!G50,K!G11:K!G50)),0,AVERAGE(A!G11:A!G50,B!G11:B!G50,C!G11:C!G50,D!G11:D!G50,E!G11:E!G50,F!G11:F!G50,G!G11:G!G50,H!G11:H!G50,I!G11:I!G50,J!G11:J!G50,K!G11:K!G50))</f>
        <v>0</v>
      </c>
      <c r="G12" s="56">
        <f>IF(ISERROR(AVERAGE(A!H11:A!H50,B!H11:B!H50,C!H11:C!H50,D!H11:D!H50,E!H11:E!H50,F!H11:F!H50,G!H11:G!H50,H!H11:H!H50,I!H11:I!H50,J!H11:J!H50,K!H11:K!H50)),0,AVERAGE(A!H11:A!H50,B!H11:B!H50,C!H11:C!H50,D!H11:D!H50,E!H11:E!H50,F!H11:F!H50,G!H11:G!H50,H!H11:H!H50,I!H11:I!H50,J!H11:J!H50,K!H11:K!H50))</f>
        <v>0</v>
      </c>
      <c r="H12" s="56">
        <f>IF(ISERROR(AVERAGE(A!I11:A!I50,B!I11:B!I50,C!I11:C!I50,D!I11:D!I50,E!I11:E!I50,F!I11:F!I50,G!I11:G!I50,H!I11:H!I50,I!I11:I!I50,J!I11:J!I50,K!I11:K!I50)),0,AVERAGE(A!I11:A!I50,B!I11:B!I50,C!I11:C!I50,D!I11:D!I50,E!I11:E!I50,F!I11:F!I50,G!I11:G!I50,H!I11:H!I50,I!I11:I!I50,J!I11:J!I50,K!I11:K!I50))</f>
        <v>0</v>
      </c>
      <c r="I12" s="56">
        <f>IF(ISERROR(AVERAGE(A!J11:A!J50,B!J11:B!J50,C!J11:C!J50,D!J11:D!J50,E!J11:E!J50,F!J11:F!J50,G!J11:G!J50,H!J11:H!J50,I!J11:I!J50,J!J11:J!J50,K!J11:K!J50)),0,AVERAGE(A!J11:A!J50,B!J11:B!J50,C!J11:C!J50,D!J11:D!J50,E!J11:E!J50,F!J11:F!J50,G!J11:G!J50,H!J11:H!J50,I!J11:I!J50,J!J11:J!J50,K!J11:K!J50))</f>
        <v>0</v>
      </c>
      <c r="J12" s="47"/>
      <c r="K12" s="47"/>
      <c r="L12" s="47"/>
      <c r="M12" s="45"/>
      <c r="N12" s="47"/>
      <c r="O12" s="47"/>
      <c r="P12" s="47"/>
      <c r="BG12" s="24"/>
    </row>
    <row r="13" spans="1:16" ht="12.75">
      <c r="A13" s="55" t="s">
        <v>3</v>
      </c>
      <c r="B13" s="56">
        <f>B12/B$10</f>
        <v>0</v>
      </c>
      <c r="C13" s="56">
        <f aca="true" t="shared" si="0" ref="C13:H13">C12/C$10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>I12/I$10</f>
        <v>0</v>
      </c>
      <c r="J13" s="47"/>
      <c r="K13" s="47"/>
      <c r="L13" s="47"/>
      <c r="M13" s="45"/>
      <c r="N13" s="47"/>
      <c r="O13" s="47"/>
      <c r="P13" s="47"/>
    </row>
    <row r="14" spans="1:16" ht="12.75">
      <c r="A14" s="54" t="s">
        <v>26</v>
      </c>
      <c r="B14" s="56">
        <f>IF(ISERROR(STDEV(A!C11:A!C50,B!C11:B!C50,C!C11:C!C50,D!C11:D!C50,E!C11:E!C50,F!C11:F!C50,G!C11:G!C50,H!C11:H!C50,I!C11:I!C50,J!C11:J!C50,K!C11:K!C50)),0,STDEV(A!C11:A!C50,B!C11:B!C50,C!C11:C!C50,D!C11:D!C50,E!C11:E!C50,F!C11:F!C50,G!C11:G!C50,H!C11:H!C50,I!C11:I!C50,J!C11:J!C50,K!C11:K!C50))</f>
        <v>0</v>
      </c>
      <c r="C14" s="56">
        <f>IF(ISERROR(STDEV(A!D11:A!D50,B!D11:B!D50,C!D11:C!D50,D!D11:D!D50,E!D11:E!D50,F!D11:F!D50,G!D11:G!D50,H!D11:H!D50,I!D11:I!D50,J!D11:J!D50,K!D11:K!D50)),0,STDEV(A!D11:A!D50,B!D11:B!D50,C!D11:C!D50,D!D11:D!D50,E!D11:E!D50,F!D11:F!D50,G!D11:G!D50,H!D11:H!D50,I!D11:I!D50,J!D11:J!D50,K!D11:K!D50))</f>
        <v>0</v>
      </c>
      <c r="D14" s="56">
        <f>IF(ISERROR(STDEV(A!E11:A!E50,B!E11:B!E50,C!E11:C!E50,D!E11:D!E50,E!E11:E!E50,F!E11:F!E50,G!E11:G!E50,H!E11:H!E50,I!E11:I!E50,J!E11:J!E50,K!E11:K!E50)),0,STDEV(A!E11:A!E50,B!E11:B!E50,C!E11:C!E50,D!E11:D!E50,E!E11:E!E50,F!E11:F!E50,G!E11:G!E50,H!E11:H!E50,I!E11:I!E50,J!E11:J!E50,K!E11:K!E50))</f>
        <v>0</v>
      </c>
      <c r="E14" s="56">
        <f>IF(ISERROR(STDEV(A!F11:A!F50,B!F11:B!F50,C!F11:C!F50,D!F11:D!F50,E!F11:E!F50,F!F11:F!F50,G!F11:G!F50,H!F11:H!F50,I!F11:I!F50,J!F11:J!F50,K!F11:K!F50)),0,STDEV(A!F11:A!F50,B!F11:B!F50,C!F11:C!F50,D!F11:D!F50,E!F11:E!F50,F!F11:F!F50,G!F11:G!F50,H!F11:H!F50,I!F11:I!F50,J!F11:J!F50,K!F11:K!F50))</f>
        <v>0</v>
      </c>
      <c r="F14" s="56">
        <f>IF(ISERROR(STDEV(A!G11:A!G50,B!G11:B!G50,C!G11:C!G50,D!G11:D!G50,E!G11:E!G50,F!G11:F!G50,G!G11:G!G50,H!G11:H!G50,I!G11:I!G50,J!G11:J!G50,K!G11:K!G50)),0,STDEV(A!G11:A!G50,B!G11:B!G50,C!G11:C!G50,D!G11:D!G50,E!G11:E!G50,F!G11:F!G50,G!G11:G!G50,H!G11:H!G50,I!G11:I!G50,J!G11:J!G50,K!G11:K!G50))</f>
        <v>0</v>
      </c>
      <c r="G14" s="56">
        <f>IF(ISERROR(STDEV(A!H11:A!H50,B!H11:B!H50,C!H11:C!H50,D!H11:D!H50,E!H11:E!H50,F!H11:F!H50,G!H11:G!H50,H!H11:H!H50,I!H11:I!H50,J!H11:J!H50,K!H11:K!H50)),0,STDEV(A!H11:A!H50,B!H11:B!H50,C!H11:C!H50,D!H11:D!H50,E!H11:E!H50,F!H11:F!H50,G!H11:G!H50,H!H11:H!H50,I!H11:I!H50,J!H11:J!H50,K!H11:K!H50))</f>
        <v>0</v>
      </c>
      <c r="H14" s="56">
        <f>IF(ISERROR(STDEV(A!I11:A!I50,B!I11:B!I50,C!I11:C!I50,D!I11:D!I50,E!I11:E!I50,F!I11:F!I50,G!I11:G!I50,H!I11:H!I50,I!I11:I!I50,J!I11:J!I50,K!I11:K!I50)),0,STDEV(A!I11:A!I50,B!I11:B!I50,C!I11:C!I50,D!I11:D!I50,E!I11:E!I50,F!I11:F!I50,G!I11:G!I50,H!I11:H!I50,I!I11:I!I50,J!I11:J!I50,K!I11:K!I50))</f>
        <v>0</v>
      </c>
      <c r="I14" s="56">
        <f>IF(ISERROR(STDEV(A!J11:A!J50,B!J11:B!J50,C!J11:C!J50,D!J11:D!J50,E!J11:E!J50,F!J11:F!J50,G!J11:G!J50,H!J11:H!J50,I!J11:I!J50,J!J11:J!J50,K!J11:K!J50)),0,STDEV(A!J11:A!J50,B!J11:B!J50,C!J11:C!J50,D!J11:D!J50,E!J11:E!J50,F!J11:F!J50,G!J11:G!J50,H!J11:H!J50,I!J11:I!J50,J!J11:J!J50,K!J11:K!J50))</f>
        <v>0</v>
      </c>
      <c r="J14" s="47"/>
      <c r="K14" s="47"/>
      <c r="L14" s="47"/>
      <c r="M14" s="48"/>
      <c r="N14" s="47"/>
      <c r="O14" s="47"/>
      <c r="P14" s="47"/>
    </row>
    <row r="15" spans="1:24" ht="12.75">
      <c r="A15" s="25"/>
      <c r="B15" s="75"/>
      <c r="C15" s="75"/>
      <c r="D15" s="75"/>
      <c r="E15" s="75"/>
      <c r="F15" s="75"/>
      <c r="G15" s="75"/>
      <c r="H15" s="75"/>
      <c r="I15" s="75"/>
      <c r="J15" s="76"/>
      <c r="K15" s="25"/>
      <c r="L15" s="25"/>
      <c r="M15" s="25"/>
      <c r="N15" s="25"/>
      <c r="O15" s="25"/>
      <c r="P15" s="25"/>
      <c r="Q15" s="25"/>
      <c r="R15" s="25"/>
      <c r="S15" s="25"/>
      <c r="T15" s="25"/>
      <c r="X15" s="27"/>
    </row>
    <row r="16" spans="1:20" ht="12.75" customHeight="1">
      <c r="A16" s="43"/>
      <c r="B16" s="44"/>
      <c r="C16" s="44"/>
      <c r="D16" s="44"/>
      <c r="E16" s="44"/>
      <c r="F16" s="44"/>
      <c r="G16" s="44"/>
      <c r="H16" s="44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 customHeight="1">
      <c r="A17" s="111" t="s">
        <v>27</v>
      </c>
      <c r="B17" s="113"/>
      <c r="C17" s="113"/>
      <c r="D17" s="113"/>
      <c r="E17" s="113"/>
      <c r="F17" s="113"/>
      <c r="G17" s="113"/>
      <c r="H17" s="113"/>
      <c r="I17" s="114"/>
      <c r="L17" s="112"/>
      <c r="M17" s="112"/>
      <c r="N17" s="112"/>
      <c r="O17" s="112"/>
      <c r="P17" s="112"/>
      <c r="Q17" s="112"/>
      <c r="R17" s="112"/>
      <c r="S17" s="112"/>
      <c r="T17" s="25"/>
    </row>
    <row r="18" spans="1:20" ht="12.75" customHeight="1">
      <c r="A18" s="97" t="s">
        <v>28</v>
      </c>
      <c r="B18" s="90" t="s">
        <v>29</v>
      </c>
      <c r="C18" s="90" t="s">
        <v>3</v>
      </c>
      <c r="D18" s="90" t="s">
        <v>30</v>
      </c>
      <c r="E18" s="90" t="s">
        <v>31</v>
      </c>
      <c r="F18" s="90" t="s">
        <v>32</v>
      </c>
      <c r="G18" s="90" t="s">
        <v>33</v>
      </c>
      <c r="H18" s="90" t="s">
        <v>34</v>
      </c>
      <c r="I18" s="90" t="s">
        <v>35</v>
      </c>
      <c r="L18" s="29"/>
      <c r="M18" s="29"/>
      <c r="N18" s="29"/>
      <c r="O18" s="29"/>
      <c r="P18" s="95"/>
      <c r="Q18" s="95"/>
      <c r="R18" s="95"/>
      <c r="S18" s="95"/>
      <c r="T18" s="25"/>
    </row>
    <row r="19" spans="1:20" ht="12.75" customHeight="1">
      <c r="A19" s="98"/>
      <c r="B19" s="91"/>
      <c r="C19" s="91"/>
      <c r="D19" s="91"/>
      <c r="E19" s="91"/>
      <c r="F19" s="91"/>
      <c r="G19" s="91"/>
      <c r="H19" s="91"/>
      <c r="I19" s="91"/>
      <c r="L19" s="26"/>
      <c r="M19" s="26"/>
      <c r="N19" s="26"/>
      <c r="O19" s="26"/>
      <c r="P19" s="96"/>
      <c r="Q19" s="96"/>
      <c r="R19" s="96"/>
      <c r="S19" s="96"/>
      <c r="T19" s="25"/>
    </row>
    <row r="20" spans="1:9" ht="12.75">
      <c r="A20" s="98"/>
      <c r="B20" s="91"/>
      <c r="C20" s="91"/>
      <c r="D20" s="91"/>
      <c r="E20" s="91"/>
      <c r="F20" s="91"/>
      <c r="G20" s="91"/>
      <c r="H20" s="91"/>
      <c r="I20" s="91"/>
    </row>
    <row r="21" spans="1:20" ht="12.75">
      <c r="A21" s="99"/>
      <c r="B21" s="92"/>
      <c r="C21" s="92"/>
      <c r="D21" s="92"/>
      <c r="E21" s="92"/>
      <c r="F21" s="92"/>
      <c r="G21" s="92"/>
      <c r="H21" s="92"/>
      <c r="I21" s="92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2.75">
      <c r="A22" s="30" t="s">
        <v>10</v>
      </c>
      <c r="B22" s="31">
        <f>A!J$55</f>
        <v>0</v>
      </c>
      <c r="C22" s="31">
        <f>A!J$56</f>
        <v>0</v>
      </c>
      <c r="D22" s="31">
        <f>IF(ISNUMBER(MEDIAN(A!$J$11:$J$50)),MEDIAN(A!$J$11:$J$50),0)</f>
        <v>0</v>
      </c>
      <c r="E22" s="31">
        <f>IF(ISERROR(MODE(A!$J$11:$J$50)),0,MODE(A!$J$11:$J$50))</f>
        <v>0</v>
      </c>
      <c r="F22" s="31">
        <f>MAX(A!$J$11:$J$50)</f>
        <v>0</v>
      </c>
      <c r="G22" s="31">
        <f>MIN(A!$J$11:$J$50)</f>
        <v>0</v>
      </c>
      <c r="H22" s="31">
        <f>F22-G22</f>
        <v>0</v>
      </c>
      <c r="I22" s="31">
        <f>A!J$57</f>
        <v>0</v>
      </c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2.75">
      <c r="A23" s="30" t="s">
        <v>11</v>
      </c>
      <c r="B23" s="31">
        <f>B!J$55</f>
        <v>0</v>
      </c>
      <c r="C23" s="31">
        <f>B!J$56</f>
        <v>0</v>
      </c>
      <c r="D23" s="31">
        <f>IF(ISNUMBER(MEDIAN(B!$J$11:$J$50)),MEDIAN(B!$J$11:$J$50),0)</f>
        <v>0</v>
      </c>
      <c r="E23" s="31">
        <f>IF(ISERROR(MODE(B!$J$11:$J$50)),0,MODE(B!$J$11:$J$50))</f>
        <v>0</v>
      </c>
      <c r="F23" s="31">
        <f>MAX(B!$J$11:$J$50)</f>
        <v>0</v>
      </c>
      <c r="G23" s="31">
        <f>MIN(B!$J$11:$J$50)</f>
        <v>0</v>
      </c>
      <c r="H23" s="31">
        <f>F23-G23</f>
        <v>0</v>
      </c>
      <c r="I23" s="31">
        <f>B!J$57</f>
        <v>0</v>
      </c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>
      <c r="A24" s="32" t="s">
        <v>12</v>
      </c>
      <c r="B24" s="31">
        <f>C!J$55</f>
        <v>0</v>
      </c>
      <c r="C24" s="31">
        <f>C!J$56</f>
        <v>0</v>
      </c>
      <c r="D24" s="31">
        <f>IF(ISNUMBER(MEDIAN(C!$J$11:$J$50)),MEDIAN(C!$J$11:$J$50),0)</f>
        <v>0</v>
      </c>
      <c r="E24" s="31">
        <f>IF(ISERROR(MODE(C!$J$11:$J$50)),0,MODE(C!$J$11:$J$50))</f>
        <v>0</v>
      </c>
      <c r="F24" s="31">
        <f>MAX(C!$J$11:$J$50)</f>
        <v>0</v>
      </c>
      <c r="G24" s="31">
        <f>MIN(C!$J$11:$J$50)</f>
        <v>0</v>
      </c>
      <c r="H24" s="31">
        <f>F24-G24</f>
        <v>0</v>
      </c>
      <c r="I24" s="31">
        <f>C!J$57</f>
        <v>0</v>
      </c>
      <c r="L24" s="25"/>
      <c r="M24" s="25"/>
      <c r="N24" s="25"/>
      <c r="O24" s="25"/>
      <c r="P24" s="25"/>
      <c r="Q24" s="25"/>
      <c r="R24" s="25"/>
      <c r="S24" s="25"/>
      <c r="T24" s="25"/>
    </row>
    <row r="25" spans="1:20" s="34" customFormat="1" ht="12.75">
      <c r="A25" s="32" t="s">
        <v>13</v>
      </c>
      <c r="B25" s="31">
        <f>D!J$55</f>
        <v>0</v>
      </c>
      <c r="C25" s="31">
        <f>D!J$56</f>
        <v>0</v>
      </c>
      <c r="D25" s="31">
        <f>IF(ISNUMBER(MEDIAN(D!$J$11:$J$50)),MEDIAN(D!$J$11:$J$50),0)</f>
        <v>0</v>
      </c>
      <c r="E25" s="31">
        <f>IF(ISERROR(MODE(D!$J$11:$J$50)),0,MODE(D!$J$11:$J$50))</f>
        <v>0</v>
      </c>
      <c r="F25" s="31">
        <f>MAX(D!$J$11:$J$50)</f>
        <v>0</v>
      </c>
      <c r="G25" s="31">
        <f>MIN(D!$J$11:$J$50)</f>
        <v>0</v>
      </c>
      <c r="H25" s="31">
        <f>F25-G25</f>
        <v>0</v>
      </c>
      <c r="I25" s="31">
        <f>D!J$57</f>
        <v>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34" customFormat="1" ht="12.75">
      <c r="A26" s="32" t="s">
        <v>14</v>
      </c>
      <c r="B26" s="31">
        <f>E!J$55</f>
        <v>0</v>
      </c>
      <c r="C26" s="31">
        <f>E!J$56</f>
        <v>0</v>
      </c>
      <c r="D26" s="31">
        <f>IF(ISNUMBER(MEDIAN(E!$J$11:$J$50)),MEDIAN(E!$J$11:$J$50),0)</f>
        <v>0</v>
      </c>
      <c r="E26" s="31">
        <f>IF(ISERROR(MODE(E!$J$11:$J$50)),0,MODE(E!$J$11:$J$50))</f>
        <v>0</v>
      </c>
      <c r="F26" s="31">
        <f>MAX(E!$J$11:$J$50)</f>
        <v>0</v>
      </c>
      <c r="G26" s="31">
        <f>MIN(E!$J$11:$J$50)</f>
        <v>0</v>
      </c>
      <c r="H26" s="31">
        <f>F26-G26</f>
        <v>0</v>
      </c>
      <c r="I26" s="31">
        <f>E!J$57</f>
        <v>0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34" customFormat="1" ht="12.75">
      <c r="A27" s="35" t="s">
        <v>15</v>
      </c>
      <c r="B27" s="31">
        <f>F!J$55</f>
        <v>0</v>
      </c>
      <c r="C27" s="31">
        <f>F!J$56</f>
        <v>0</v>
      </c>
      <c r="D27" s="31">
        <f>IF(ISNUMBER(MEDIAN(F!$J$11:$J$50)),MEDIAN(F!$J$11:$J$50),0)</f>
        <v>0</v>
      </c>
      <c r="E27" s="31">
        <f>IF(ISERROR(MODE(F!$J$11:$J$50)),0,MODE(F!$J$11:$J$50))</f>
        <v>0</v>
      </c>
      <c r="F27" s="31">
        <f>MAX(F!$J$11:$J$50)</f>
        <v>0</v>
      </c>
      <c r="G27" s="31">
        <f>MIN(F!$J$11:$J$50)</f>
        <v>0</v>
      </c>
      <c r="H27" s="31">
        <f>F27-G27</f>
        <v>0</v>
      </c>
      <c r="I27" s="31">
        <f>F!J$57</f>
        <v>0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34" customFormat="1" ht="12.75">
      <c r="A28" s="35" t="s">
        <v>16</v>
      </c>
      <c r="B28" s="31">
        <f>G!J$55</f>
        <v>0</v>
      </c>
      <c r="C28" s="31">
        <f>G!J$56</f>
        <v>0</v>
      </c>
      <c r="D28" s="31">
        <f>IF(ISNUMBER(MEDIAN(G!$J$11:$J$50)),MEDIAN(G!$J$11:$J$50),0)</f>
        <v>0</v>
      </c>
      <c r="E28" s="31">
        <f>IF(ISERROR(MODE(G!$J$11:$J$50)),0,MODE(G!$J$11:$J$50))</f>
        <v>0</v>
      </c>
      <c r="F28" s="31">
        <f>MAX(G!$J$11:$J$50)</f>
        <v>0</v>
      </c>
      <c r="G28" s="31">
        <f>MIN(G!$J$11:$J$50)</f>
        <v>0</v>
      </c>
      <c r="H28" s="31">
        <f>F28-G28</f>
        <v>0</v>
      </c>
      <c r="I28" s="31">
        <f>G!J$57</f>
        <v>0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4" customFormat="1" ht="12.75">
      <c r="A29" s="35" t="s">
        <v>17</v>
      </c>
      <c r="B29" s="31">
        <f>H!J$55</f>
        <v>0</v>
      </c>
      <c r="C29" s="31">
        <f>H!J$56</f>
        <v>0</v>
      </c>
      <c r="D29" s="31">
        <f>IF(ISNUMBER(MEDIAN(H!$J$11:$J$50)),MEDIAN(H!$J$11:$J$50),0)</f>
        <v>0</v>
      </c>
      <c r="E29" s="31">
        <f>IF(ISERROR(MODE(H!$J$11:$J$50)),0,MODE(H!$J$11:$J$50))</f>
        <v>0</v>
      </c>
      <c r="F29" s="31">
        <f>MAX(H!$J$11:$J$50)</f>
        <v>0</v>
      </c>
      <c r="G29" s="31">
        <f>MIN(H!$J$11:$J$50)</f>
        <v>0</v>
      </c>
      <c r="H29" s="31">
        <f>F29-G29</f>
        <v>0</v>
      </c>
      <c r="I29" s="31">
        <f>H!J$57</f>
        <v>0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9" s="34" customFormat="1" ht="12.75">
      <c r="A30" s="35" t="s">
        <v>6</v>
      </c>
      <c r="B30" s="31">
        <f>I!J$55</f>
        <v>0</v>
      </c>
      <c r="C30" s="31">
        <f>I!J$56</f>
        <v>0</v>
      </c>
      <c r="D30" s="31">
        <f>IF(ISNUMBER(MEDIAN(I!$J$11:$J$50)),MEDIAN(I!$J$11:$J$50),0)</f>
        <v>0</v>
      </c>
      <c r="E30" s="31">
        <f>IF(ISERROR(MODE(I!$J$11:$J$50)),0,MODE(I!$J$11:$J$50))</f>
        <v>0</v>
      </c>
      <c r="F30" s="31">
        <f>MAX(I!$J$11:$J$50)</f>
        <v>0</v>
      </c>
      <c r="G30" s="31">
        <f>MIN(I!$J$11:$J$50)</f>
        <v>0</v>
      </c>
      <c r="H30" s="31">
        <f>F30-G30</f>
        <v>0</v>
      </c>
      <c r="I30" s="31">
        <f>I!J$57</f>
        <v>0</v>
      </c>
    </row>
    <row r="31" spans="1:9" ht="12.75">
      <c r="A31" s="36" t="s">
        <v>18</v>
      </c>
      <c r="B31" s="31">
        <f>J!J$55</f>
        <v>0</v>
      </c>
      <c r="C31" s="31">
        <f>J!J$56</f>
        <v>0</v>
      </c>
      <c r="D31" s="31">
        <f>IF(ISNUMBER(MEDIAN(J!$J$11:$J$50)),MEDIAN(J!$J$11:$J$50),0)</f>
        <v>0</v>
      </c>
      <c r="E31" s="31">
        <f>IF(ISERROR(MODE(J!$J$11:$J$50)),0,MODE(J!$J$11:$J$50))</f>
        <v>0</v>
      </c>
      <c r="F31" s="31">
        <f>MAX(J!$J$11:$J$50)</f>
        <v>0</v>
      </c>
      <c r="G31" s="31">
        <f>MIN(J!$J$11:$J$50)</f>
        <v>0</v>
      </c>
      <c r="H31" s="31">
        <f>F31-G31</f>
        <v>0</v>
      </c>
      <c r="I31" s="31">
        <f>J!J$57</f>
        <v>0</v>
      </c>
    </row>
    <row r="32" spans="1:9" ht="12.75">
      <c r="A32" s="37" t="s">
        <v>19</v>
      </c>
      <c r="B32" s="31">
        <f>K!J$55</f>
        <v>0</v>
      </c>
      <c r="C32" s="31">
        <f>K!J$56</f>
        <v>0</v>
      </c>
      <c r="D32" s="31">
        <f>IF(ISNUMBER(MEDIAN(K!$J$11:$J$50)),MEDIAN(K!$J$11:$J$50),0)</f>
        <v>0</v>
      </c>
      <c r="E32" s="31">
        <f>IF(ISERROR(MODE(K!$J$11:$J$50)),0,MODE(K!$J$11:$J$50))</f>
        <v>0</v>
      </c>
      <c r="F32" s="31">
        <f>MAX(K!$J$11:$J$50)</f>
        <v>0</v>
      </c>
      <c r="G32" s="31">
        <f>MIN(K!$J$11:$J$50)</f>
        <v>0</v>
      </c>
      <c r="H32" s="31">
        <f>F32-G32</f>
        <v>0</v>
      </c>
      <c r="I32" s="31">
        <f>K!J$57</f>
        <v>0</v>
      </c>
    </row>
    <row r="33" spans="1:9" ht="12.75">
      <c r="A33" s="115" t="s">
        <v>20</v>
      </c>
      <c r="B33" s="38">
        <f>IF(ISERROR(AVERAGE(A!$J$11:$J$50,B!$J$11:$J$50,C!$J$11:$J$50,D!$J$11:$J$50,E!$J$11:$J$50,F!$J$11:$J$50,G!$J$11:$J$50,H!$J$11:$J$50,I!$J$11:$J$50,J!$J$11:$J$50,K!$J$11:$J$50)),0,AVERAGE(A!$J$11:$J$50,B!$J$11:$J$50,C!$J$11:$J$50,D!$J$11:$J$50,E!$J$11:$J$50,F!$J$11:$J$50,G!$J$11:$J$50,H!$J$11:$J$50,I!$J$11:$J$50,J!$J$11:$J$50,K!$J$11:$J$50))</f>
        <v>0</v>
      </c>
      <c r="C33" s="39">
        <f>B33/A!J10</f>
        <v>0</v>
      </c>
      <c r="D33" s="39">
        <f>IF(ISERROR(MEDIAN(A!$J$11:$J$50,B!$J$11:$J$50,C!$J$11:$J$50,D!$J$11:$J$50,E!$J$11:$J$50,F!$J$11:$J$50,G!$J$11:$J$50,H!$J$11:$J$50,I!$J$11:$J$50,J!$J$11:$J$50,K!$J$11:$J$50)),0,MEDIAN(A!$J$11:$J$50,B!$J$11:$J$50,C!$J$11:$J$50,D!$J$11:$J$50,E!$J$11:$J$50,F!$J$11:$J$50,G!$J$11:$J$50,H!$J$11:$J$50,I!$J$11:$J$50,J!$J$11:$J$50,K!$J$11:$J$50))</f>
        <v>0</v>
      </c>
      <c r="E33" s="39">
        <f>IF(ISERROR(MODE(A!$J$11:$J$50,B!$J$11:$J$50,C!$J$11:$J$50,D!$J$11:$J$50,E!$J$11:$J$50,F!$J$11:$J$50,G!$J$11:$J$50,H!$J$11:$J$50,I!$J$11:$J$50,J!$J$11:$J$50,K!$J$11:$J$50)),0,MODE(A!$J$11:$J$50,B!$J$11:$J$50,C!$J$11:$J$50,D!$J$11:$J$50,E!$J$11:$J$50,F!$J$11:$J$50,G!$J$11:$J$50,H!$J$11:$J$50,I!$J$11:$J$50,J!$J$11:$J$50,K!$J$11:$J$50))</f>
        <v>0</v>
      </c>
      <c r="F33" s="39">
        <f>MAX(F22:F32)</f>
        <v>0</v>
      </c>
      <c r="G33" s="39">
        <f>IF(ISERROR(MIN(A!$J$11:$J$50,B!$J$11:$J$50,C!$J$11:$J$50,D!$J$11:$J$50,E!$J$11:$J$50,F!$J$11:$J$50,G!$J$11:$J$50,H!$J$11:$J$50,I!$J$11:$J$50,J!$J$11:$J$50,K!$J$11:$J$50)),0,MIN(A!$J$11:$J$50,B!$J$11:$J$50,C!$J$11:$J$50,D!$J$11:$J$50,E!$J$11:$J$50,F!$J$11:$J$50,G!$J$11:$J$50,H!$J$11:$J$50,I!$J$11:$J$50,J!$J$11:$J$50,K!$J$11:$J$50))</f>
        <v>0</v>
      </c>
      <c r="H33" s="40">
        <f>F33-G33</f>
        <v>0</v>
      </c>
      <c r="I33" s="39">
        <f>IF(ISERROR(STDEV(A!$J$11:$J$50,B!$J$11:$J$50,C!$J$11:$J$50,D!$J$11:$J$50,E!$J$11:$J$50,F!$J$11:$J$50,G!$J$11:$J$50,H!$J$11:$J$50,I!$J$11:$J$50,J!$J$11:$J$50,K!$J$11:$J$50)),0,STDEV(A!$J$11:$J$50,B!$J$11:$J$50,C!$J$11:$J$50,D!$J$11:$J$50,E!$J$11:$J$50,F!$J$11:$J$50,G!$J$11:$J$50,H!$J$11:$J$50,I!$J$11:$J$50,J!$J$11:$J$50,K!$J$11:$J$50))</f>
        <v>0</v>
      </c>
    </row>
    <row r="34" ht="12.75">
      <c r="I34" s="41"/>
    </row>
    <row r="35" ht="12.75">
      <c r="I35" s="41"/>
    </row>
    <row r="36" ht="12.75">
      <c r="I36" s="41"/>
    </row>
    <row r="37" ht="12.75">
      <c r="I37" s="2"/>
    </row>
    <row r="38" ht="12.75">
      <c r="I38" s="2"/>
    </row>
    <row r="54" ht="12.75">
      <c r="A54" s="42"/>
    </row>
  </sheetData>
  <sheetProtection/>
  <mergeCells count="19">
    <mergeCell ref="A17:I17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B1:I1"/>
    <mergeCell ref="P18:Q18"/>
    <mergeCell ref="R18:S18"/>
    <mergeCell ref="P19:Q19"/>
    <mergeCell ref="R19:S19"/>
    <mergeCell ref="A9:A10"/>
    <mergeCell ref="A4:A5"/>
    <mergeCell ref="B7:I7"/>
    <mergeCell ref="B8:I8"/>
  </mergeCells>
  <printOptions horizontalCentered="1"/>
  <pageMargins left="0" right="0" top="0.7874015748031497" bottom="0.1968503937007874" header="0.5118110236220472" footer="0.5118110236220472"/>
  <pageSetup fitToHeight="1" fitToWidth="1" horizontalDpi="300" verticalDpi="3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M1">
      <selection activeCell="AB28" sqref="AB28"/>
    </sheetView>
  </sheetViews>
  <sheetFormatPr defaultColWidth="9.00390625" defaultRowHeight="12.75"/>
  <cols>
    <col min="1" max="12" width="3.875" style="0" hidden="1" customWidth="1"/>
    <col min="13" max="13" width="3.875" style="0" customWidth="1"/>
    <col min="14" max="23" width="3.125" style="0" customWidth="1"/>
    <col min="24" max="24" width="5.625" style="12" customWidth="1"/>
    <col min="26" max="26" width="5.625" style="0" bestFit="1" customWidth="1"/>
    <col min="27" max="27" width="5.625" style="0" customWidth="1"/>
    <col min="28" max="36" width="4.625" style="0" bestFit="1" customWidth="1"/>
    <col min="37" max="37" width="6.00390625" style="12" customWidth="1"/>
    <col min="38" max="38" width="9.25390625" style="0" customWidth="1"/>
  </cols>
  <sheetData>
    <row r="1" spans="13:36" ht="16.5" customHeight="1">
      <c r="M1" s="101" t="s">
        <v>9</v>
      </c>
      <c r="N1" s="102"/>
      <c r="O1" s="102"/>
      <c r="P1" s="102"/>
      <c r="Q1" s="102"/>
      <c r="R1" s="102"/>
      <c r="S1" s="102"/>
      <c r="T1" s="102"/>
      <c r="U1" s="102"/>
      <c r="V1" s="102"/>
      <c r="W1" s="103"/>
      <c r="Z1" s="101" t="s">
        <v>9</v>
      </c>
      <c r="AA1" s="102"/>
      <c r="AB1" s="102"/>
      <c r="AC1" s="102"/>
      <c r="AD1" s="102"/>
      <c r="AE1" s="102"/>
      <c r="AF1" s="102"/>
      <c r="AG1" s="102"/>
      <c r="AH1" s="102"/>
      <c r="AI1" s="102"/>
      <c r="AJ1" s="103"/>
    </row>
    <row r="2" spans="1:38" ht="30" customHeight="1">
      <c r="A2" s="13" t="s">
        <v>10</v>
      </c>
      <c r="B2" s="13" t="s">
        <v>11</v>
      </c>
      <c r="C2" s="13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6</v>
      </c>
      <c r="J2" s="13" t="s">
        <v>18</v>
      </c>
      <c r="K2" s="13" t="s">
        <v>19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6</v>
      </c>
      <c r="V2" s="14" t="s">
        <v>18</v>
      </c>
      <c r="W2" s="14" t="s">
        <v>19</v>
      </c>
      <c r="X2" s="15" t="s">
        <v>20</v>
      </c>
      <c r="Y2" s="104" t="s">
        <v>21</v>
      </c>
      <c r="Z2" s="14" t="s">
        <v>10</v>
      </c>
      <c r="AA2" s="14" t="s">
        <v>11</v>
      </c>
      <c r="AB2" s="14" t="s">
        <v>12</v>
      </c>
      <c r="AC2" s="14" t="s">
        <v>13</v>
      </c>
      <c r="AD2" s="14" t="s">
        <v>14</v>
      </c>
      <c r="AE2" s="14" t="s">
        <v>15</v>
      </c>
      <c r="AF2" s="14" t="s">
        <v>16</v>
      </c>
      <c r="AG2" s="14" t="s">
        <v>17</v>
      </c>
      <c r="AH2" s="14" t="s">
        <v>6</v>
      </c>
      <c r="AI2" s="14" t="s">
        <v>18</v>
      </c>
      <c r="AJ2" s="14" t="s">
        <v>19</v>
      </c>
      <c r="AK2" s="15" t="s">
        <v>20</v>
      </c>
      <c r="AL2" s="104" t="s">
        <v>21</v>
      </c>
    </row>
    <row r="3" spans="13:38" ht="20.25" customHeight="1">
      <c r="M3" s="107" t="s">
        <v>22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/>
      <c r="Y3" s="106"/>
      <c r="Z3" s="107" t="s">
        <v>23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9"/>
      <c r="AL3" s="105"/>
    </row>
    <row r="4" spans="1:40" ht="12.75">
      <c r="A4" s="20" t="str">
        <f>A!J11</f>
        <v>N</v>
      </c>
      <c r="B4" s="20" t="str">
        <f>B!J11</f>
        <v>N</v>
      </c>
      <c r="C4" s="20" t="str">
        <f>C!J11</f>
        <v>N</v>
      </c>
      <c r="D4" s="20" t="str">
        <f>D!J11</f>
        <v>N</v>
      </c>
      <c r="E4" s="20" t="str">
        <f>E!J11</f>
        <v>N</v>
      </c>
      <c r="F4" s="20" t="str">
        <f>F!J11</f>
        <v>N</v>
      </c>
      <c r="G4" s="20" t="str">
        <f>G!J11</f>
        <v>N</v>
      </c>
      <c r="H4" s="20" t="str">
        <f>H!J11</f>
        <v>N</v>
      </c>
      <c r="I4" s="20" t="str">
        <f>I!J11</f>
        <v>N</v>
      </c>
      <c r="J4" s="20" t="str">
        <f>J!J11</f>
        <v>N</v>
      </c>
      <c r="K4" s="20" t="str">
        <f>K!J11</f>
        <v>N</v>
      </c>
      <c r="M4" s="16">
        <f aca="true" t="shared" si="0" ref="M4:W4">COUNTIF(A$4:A$43,$Y4)</f>
        <v>0</v>
      </c>
      <c r="N4" s="16">
        <f t="shared" si="0"/>
        <v>0</v>
      </c>
      <c r="O4" s="16">
        <f t="shared" si="0"/>
        <v>0</v>
      </c>
      <c r="P4" s="16">
        <f t="shared" si="0"/>
        <v>0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  <c r="U4" s="16">
        <f t="shared" si="0"/>
        <v>0</v>
      </c>
      <c r="V4" s="16">
        <f t="shared" si="0"/>
        <v>0</v>
      </c>
      <c r="W4" s="16">
        <f t="shared" si="0"/>
        <v>0</v>
      </c>
      <c r="X4" s="17">
        <f aca="true" t="shared" si="1" ref="X4:X21">COUNTIF(A$4:K$43,$Y4)</f>
        <v>0</v>
      </c>
      <c r="Y4" s="18">
        <v>0</v>
      </c>
      <c r="Z4" s="19">
        <f aca="true" t="shared" si="2" ref="Z4:Z21">IF(ISERROR(M4/A$45),0,M4/A$45)</f>
        <v>0</v>
      </c>
      <c r="AA4" s="19">
        <f aca="true" t="shared" si="3" ref="AA4:AK19">IF(ISERROR(N4/B$45),0,N4/B$45)</f>
        <v>0</v>
      </c>
      <c r="AB4" s="19">
        <f t="shared" si="3"/>
        <v>0</v>
      </c>
      <c r="AC4" s="19">
        <f t="shared" si="3"/>
        <v>0</v>
      </c>
      <c r="AD4" s="19">
        <f t="shared" si="3"/>
        <v>0</v>
      </c>
      <c r="AE4" s="19">
        <f t="shared" si="3"/>
        <v>0</v>
      </c>
      <c r="AF4" s="19">
        <f t="shared" si="3"/>
        <v>0</v>
      </c>
      <c r="AG4" s="19">
        <f t="shared" si="3"/>
        <v>0</v>
      </c>
      <c r="AH4" s="19">
        <f t="shared" si="3"/>
        <v>0</v>
      </c>
      <c r="AI4" s="19">
        <f t="shared" si="3"/>
        <v>0</v>
      </c>
      <c r="AJ4" s="19">
        <f t="shared" si="3"/>
        <v>0</v>
      </c>
      <c r="AK4" s="19">
        <f t="shared" si="3"/>
        <v>0</v>
      </c>
      <c r="AL4" s="18">
        <v>0</v>
      </c>
      <c r="AN4" s="12"/>
    </row>
    <row r="5" spans="1:40" ht="12.75">
      <c r="A5" s="20" t="str">
        <f>A!J12</f>
        <v>N</v>
      </c>
      <c r="B5" s="20" t="str">
        <f>B!J12</f>
        <v>N</v>
      </c>
      <c r="C5" s="20" t="str">
        <f>C!J12</f>
        <v>N</v>
      </c>
      <c r="D5" s="20" t="str">
        <f>D!J12</f>
        <v>N</v>
      </c>
      <c r="E5" s="20" t="str">
        <f>E!J12</f>
        <v>N</v>
      </c>
      <c r="F5" s="20" t="str">
        <f>F!J12</f>
        <v>N</v>
      </c>
      <c r="G5" s="20" t="str">
        <f>G!J12</f>
        <v>N</v>
      </c>
      <c r="H5" s="20" t="str">
        <f>H!J12</f>
        <v>N</v>
      </c>
      <c r="I5" s="20" t="str">
        <f>I!J12</f>
        <v>N</v>
      </c>
      <c r="J5" s="20" t="str">
        <f>J!J12</f>
        <v>N</v>
      </c>
      <c r="K5" s="20" t="str">
        <f>K!J12</f>
        <v>N</v>
      </c>
      <c r="M5" s="16">
        <f aca="true" t="shared" si="4" ref="M5:M21">COUNTIF(A$4:A$43,$Y5)</f>
        <v>0</v>
      </c>
      <c r="N5" s="16">
        <f aca="true" t="shared" si="5" ref="N5:N21">COUNTIF(B$4:B$43,$Y5)</f>
        <v>0</v>
      </c>
      <c r="O5" s="16">
        <f aca="true" t="shared" si="6" ref="O5:O21">COUNTIF(C$4:C$43,$Y5)</f>
        <v>0</v>
      </c>
      <c r="P5" s="16">
        <f aca="true" t="shared" si="7" ref="P5:P21">COUNTIF(D$4:D$43,$Y5)</f>
        <v>0</v>
      </c>
      <c r="Q5" s="16">
        <f aca="true" t="shared" si="8" ref="Q5:Q21">COUNTIF(E$4:E$43,$Y5)</f>
        <v>0</v>
      </c>
      <c r="R5" s="16">
        <f aca="true" t="shared" si="9" ref="R5:R21">COUNTIF(F$4:F$43,$Y5)</f>
        <v>0</v>
      </c>
      <c r="S5" s="16">
        <f aca="true" t="shared" si="10" ref="S5:S21">COUNTIF(G$4:G$43,$Y5)</f>
        <v>0</v>
      </c>
      <c r="T5" s="16">
        <f aca="true" t="shared" si="11" ref="T5:T21">COUNTIF(H$4:H$43,$Y5)</f>
        <v>0</v>
      </c>
      <c r="U5" s="16">
        <f aca="true" t="shared" si="12" ref="U5:U21">COUNTIF(I$4:I$43,$Y5)</f>
        <v>0</v>
      </c>
      <c r="V5" s="16">
        <f aca="true" t="shared" si="13" ref="V5:V21">COUNTIF(J$4:J$43,$Y5)</f>
        <v>0</v>
      </c>
      <c r="W5" s="16">
        <f aca="true" t="shared" si="14" ref="W5:W21">COUNTIF(K$4:K$43,$Y5)</f>
        <v>0</v>
      </c>
      <c r="X5" s="17">
        <f t="shared" si="1"/>
        <v>0</v>
      </c>
      <c r="Y5" s="18">
        <v>1</v>
      </c>
      <c r="Z5" s="19">
        <f t="shared" si="2"/>
        <v>0</v>
      </c>
      <c r="AA5" s="19">
        <f t="shared" si="3"/>
        <v>0</v>
      </c>
      <c r="AB5" s="19">
        <f t="shared" si="3"/>
        <v>0</v>
      </c>
      <c r="AC5" s="19">
        <f t="shared" si="3"/>
        <v>0</v>
      </c>
      <c r="AD5" s="19">
        <f t="shared" si="3"/>
        <v>0</v>
      </c>
      <c r="AE5" s="19">
        <f t="shared" si="3"/>
        <v>0</v>
      </c>
      <c r="AF5" s="19">
        <f t="shared" si="3"/>
        <v>0</v>
      </c>
      <c r="AG5" s="19">
        <f t="shared" si="3"/>
        <v>0</v>
      </c>
      <c r="AH5" s="19">
        <f t="shared" si="3"/>
        <v>0</v>
      </c>
      <c r="AI5" s="19">
        <f t="shared" si="3"/>
        <v>0</v>
      </c>
      <c r="AJ5" s="19">
        <f t="shared" si="3"/>
        <v>0</v>
      </c>
      <c r="AK5" s="19">
        <f t="shared" si="3"/>
        <v>0</v>
      </c>
      <c r="AL5" s="18">
        <v>1</v>
      </c>
      <c r="AN5" s="12"/>
    </row>
    <row r="6" spans="1:40" ht="12.75">
      <c r="A6" s="20" t="str">
        <f>A!J13</f>
        <v>N</v>
      </c>
      <c r="B6" s="20" t="str">
        <f>B!J13</f>
        <v>N</v>
      </c>
      <c r="C6" s="20" t="str">
        <f>C!J13</f>
        <v>N</v>
      </c>
      <c r="D6" s="20" t="str">
        <f>D!J13</f>
        <v>N</v>
      </c>
      <c r="E6" s="20" t="str">
        <f>E!J13</f>
        <v>N</v>
      </c>
      <c r="F6" s="20" t="str">
        <f>F!J13</f>
        <v>N</v>
      </c>
      <c r="G6" s="20" t="str">
        <f>G!J13</f>
        <v>N</v>
      </c>
      <c r="H6" s="20" t="str">
        <f>H!J13</f>
        <v>N</v>
      </c>
      <c r="I6" s="20" t="str">
        <f>I!J13</f>
        <v>N</v>
      </c>
      <c r="J6" s="20" t="str">
        <f>J!J13</f>
        <v>N</v>
      </c>
      <c r="K6" s="20" t="str">
        <f>K!J13</f>
        <v>N</v>
      </c>
      <c r="M6" s="16">
        <f t="shared" si="4"/>
        <v>0</v>
      </c>
      <c r="N6" s="16">
        <f t="shared" si="5"/>
        <v>0</v>
      </c>
      <c r="O6" s="16">
        <f t="shared" si="6"/>
        <v>0</v>
      </c>
      <c r="P6" s="16">
        <f t="shared" si="7"/>
        <v>0</v>
      </c>
      <c r="Q6" s="16">
        <f t="shared" si="8"/>
        <v>0</v>
      </c>
      <c r="R6" s="16">
        <f t="shared" si="9"/>
        <v>0</v>
      </c>
      <c r="S6" s="16">
        <f t="shared" si="10"/>
        <v>0</v>
      </c>
      <c r="T6" s="16">
        <f t="shared" si="11"/>
        <v>0</v>
      </c>
      <c r="U6" s="16">
        <f t="shared" si="12"/>
        <v>0</v>
      </c>
      <c r="V6" s="16">
        <f t="shared" si="13"/>
        <v>0</v>
      </c>
      <c r="W6" s="16">
        <f t="shared" si="14"/>
        <v>0</v>
      </c>
      <c r="X6" s="17">
        <f t="shared" si="1"/>
        <v>0</v>
      </c>
      <c r="Y6" s="18">
        <v>2</v>
      </c>
      <c r="Z6" s="19">
        <f t="shared" si="2"/>
        <v>0</v>
      </c>
      <c r="AA6" s="19">
        <f t="shared" si="3"/>
        <v>0</v>
      </c>
      <c r="AB6" s="19">
        <f t="shared" si="3"/>
        <v>0</v>
      </c>
      <c r="AC6" s="19">
        <f t="shared" si="3"/>
        <v>0</v>
      </c>
      <c r="AD6" s="19">
        <f t="shared" si="3"/>
        <v>0</v>
      </c>
      <c r="AE6" s="19">
        <f t="shared" si="3"/>
        <v>0</v>
      </c>
      <c r="AF6" s="19">
        <f t="shared" si="3"/>
        <v>0</v>
      </c>
      <c r="AG6" s="19">
        <f t="shared" si="3"/>
        <v>0</v>
      </c>
      <c r="AH6" s="19">
        <f t="shared" si="3"/>
        <v>0</v>
      </c>
      <c r="AI6" s="19">
        <f t="shared" si="3"/>
        <v>0</v>
      </c>
      <c r="AJ6" s="19">
        <f t="shared" si="3"/>
        <v>0</v>
      </c>
      <c r="AK6" s="19">
        <f t="shared" si="3"/>
        <v>0</v>
      </c>
      <c r="AL6" s="18">
        <v>2</v>
      </c>
      <c r="AN6" s="12"/>
    </row>
    <row r="7" spans="1:40" ht="12.75">
      <c r="A7" s="20" t="str">
        <f>A!J14</f>
        <v>N</v>
      </c>
      <c r="B7" s="20" t="str">
        <f>B!J14</f>
        <v>N</v>
      </c>
      <c r="C7" s="20" t="str">
        <f>C!J14</f>
        <v>N</v>
      </c>
      <c r="D7" s="20" t="str">
        <f>D!J14</f>
        <v>N</v>
      </c>
      <c r="E7" s="20" t="str">
        <f>E!J14</f>
        <v>N</v>
      </c>
      <c r="F7" s="20" t="str">
        <f>F!J14</f>
        <v>N</v>
      </c>
      <c r="G7" s="20" t="str">
        <f>G!J14</f>
        <v>N</v>
      </c>
      <c r="H7" s="20" t="str">
        <f>H!J14</f>
        <v>N</v>
      </c>
      <c r="I7" s="20" t="str">
        <f>I!J14</f>
        <v>N</v>
      </c>
      <c r="J7" s="20" t="str">
        <f>J!J14</f>
        <v>N</v>
      </c>
      <c r="K7" s="20" t="str">
        <f>K!J14</f>
        <v>N</v>
      </c>
      <c r="M7" s="16">
        <f t="shared" si="4"/>
        <v>0</v>
      </c>
      <c r="N7" s="16">
        <f t="shared" si="5"/>
        <v>0</v>
      </c>
      <c r="O7" s="16">
        <f t="shared" si="6"/>
        <v>0</v>
      </c>
      <c r="P7" s="16">
        <f t="shared" si="7"/>
        <v>0</v>
      </c>
      <c r="Q7" s="16">
        <f t="shared" si="8"/>
        <v>0</v>
      </c>
      <c r="R7" s="16">
        <f t="shared" si="9"/>
        <v>0</v>
      </c>
      <c r="S7" s="16">
        <f t="shared" si="10"/>
        <v>0</v>
      </c>
      <c r="T7" s="16">
        <f t="shared" si="11"/>
        <v>0</v>
      </c>
      <c r="U7" s="16">
        <f t="shared" si="12"/>
        <v>0</v>
      </c>
      <c r="V7" s="16">
        <f t="shared" si="13"/>
        <v>0</v>
      </c>
      <c r="W7" s="16">
        <f t="shared" si="14"/>
        <v>0</v>
      </c>
      <c r="X7" s="17">
        <f t="shared" si="1"/>
        <v>0</v>
      </c>
      <c r="Y7" s="18">
        <v>3</v>
      </c>
      <c r="Z7" s="19">
        <f t="shared" si="2"/>
        <v>0</v>
      </c>
      <c r="AA7" s="19">
        <f t="shared" si="3"/>
        <v>0</v>
      </c>
      <c r="AB7" s="19">
        <f t="shared" si="3"/>
        <v>0</v>
      </c>
      <c r="AC7" s="19">
        <f t="shared" si="3"/>
        <v>0</v>
      </c>
      <c r="AD7" s="19">
        <f t="shared" si="3"/>
        <v>0</v>
      </c>
      <c r="AE7" s="19">
        <f t="shared" si="3"/>
        <v>0</v>
      </c>
      <c r="AF7" s="19">
        <f t="shared" si="3"/>
        <v>0</v>
      </c>
      <c r="AG7" s="19">
        <f t="shared" si="3"/>
        <v>0</v>
      </c>
      <c r="AH7" s="19">
        <f t="shared" si="3"/>
        <v>0</v>
      </c>
      <c r="AI7" s="19">
        <f t="shared" si="3"/>
        <v>0</v>
      </c>
      <c r="AJ7" s="19">
        <f t="shared" si="3"/>
        <v>0</v>
      </c>
      <c r="AK7" s="19">
        <f t="shared" si="3"/>
        <v>0</v>
      </c>
      <c r="AL7" s="18">
        <v>3</v>
      </c>
      <c r="AN7" s="12"/>
    </row>
    <row r="8" spans="1:40" ht="12.75">
      <c r="A8" s="20" t="str">
        <f>A!J15</f>
        <v>N</v>
      </c>
      <c r="B8" s="20" t="str">
        <f>B!J15</f>
        <v>N</v>
      </c>
      <c r="C8" s="20" t="str">
        <f>C!J15</f>
        <v>N</v>
      </c>
      <c r="D8" s="20" t="str">
        <f>D!J15</f>
        <v>N</v>
      </c>
      <c r="E8" s="20" t="str">
        <f>E!J15</f>
        <v>N</v>
      </c>
      <c r="F8" s="20" t="str">
        <f>F!J15</f>
        <v>N</v>
      </c>
      <c r="G8" s="20" t="str">
        <f>G!J15</f>
        <v>N</v>
      </c>
      <c r="H8" s="20" t="str">
        <f>H!J15</f>
        <v>N</v>
      </c>
      <c r="I8" s="20" t="str">
        <f>I!J15</f>
        <v>N</v>
      </c>
      <c r="J8" s="20" t="str">
        <f>J!J15</f>
        <v>N</v>
      </c>
      <c r="K8" s="20" t="str">
        <f>K!J15</f>
        <v>N</v>
      </c>
      <c r="M8" s="16">
        <f t="shared" si="4"/>
        <v>0</v>
      </c>
      <c r="N8" s="16">
        <f t="shared" si="5"/>
        <v>0</v>
      </c>
      <c r="O8" s="16">
        <f t="shared" si="6"/>
        <v>0</v>
      </c>
      <c r="P8" s="16">
        <f t="shared" si="7"/>
        <v>0</v>
      </c>
      <c r="Q8" s="16">
        <f t="shared" si="8"/>
        <v>0</v>
      </c>
      <c r="R8" s="16">
        <f t="shared" si="9"/>
        <v>0</v>
      </c>
      <c r="S8" s="16">
        <f t="shared" si="10"/>
        <v>0</v>
      </c>
      <c r="T8" s="16">
        <f t="shared" si="11"/>
        <v>0</v>
      </c>
      <c r="U8" s="16">
        <f t="shared" si="12"/>
        <v>0</v>
      </c>
      <c r="V8" s="16">
        <f t="shared" si="13"/>
        <v>0</v>
      </c>
      <c r="W8" s="16">
        <f t="shared" si="14"/>
        <v>0</v>
      </c>
      <c r="X8" s="17">
        <f t="shared" si="1"/>
        <v>0</v>
      </c>
      <c r="Y8" s="18">
        <v>4</v>
      </c>
      <c r="Z8" s="19">
        <f t="shared" si="2"/>
        <v>0</v>
      </c>
      <c r="AA8" s="19">
        <f t="shared" si="3"/>
        <v>0</v>
      </c>
      <c r="AB8" s="19">
        <f t="shared" si="3"/>
        <v>0</v>
      </c>
      <c r="AC8" s="19">
        <f t="shared" si="3"/>
        <v>0</v>
      </c>
      <c r="AD8" s="19">
        <f t="shared" si="3"/>
        <v>0</v>
      </c>
      <c r="AE8" s="19">
        <f t="shared" si="3"/>
        <v>0</v>
      </c>
      <c r="AF8" s="19">
        <f t="shared" si="3"/>
        <v>0</v>
      </c>
      <c r="AG8" s="19">
        <f t="shared" si="3"/>
        <v>0</v>
      </c>
      <c r="AH8" s="19">
        <f t="shared" si="3"/>
        <v>0</v>
      </c>
      <c r="AI8" s="19">
        <f t="shared" si="3"/>
        <v>0</v>
      </c>
      <c r="AJ8" s="19">
        <f t="shared" si="3"/>
        <v>0</v>
      </c>
      <c r="AK8" s="19">
        <f t="shared" si="3"/>
        <v>0</v>
      </c>
      <c r="AL8" s="18">
        <v>4</v>
      </c>
      <c r="AN8" s="12"/>
    </row>
    <row r="9" spans="1:40" ht="12.75">
      <c r="A9" s="20" t="str">
        <f>A!J16</f>
        <v>N</v>
      </c>
      <c r="B9" s="20" t="str">
        <f>B!J16</f>
        <v>N</v>
      </c>
      <c r="C9" s="20" t="str">
        <f>C!J16</f>
        <v>N</v>
      </c>
      <c r="D9" s="20" t="str">
        <f>D!J16</f>
        <v>N</v>
      </c>
      <c r="E9" s="20" t="str">
        <f>E!J16</f>
        <v>N</v>
      </c>
      <c r="F9" s="20" t="str">
        <f>F!J16</f>
        <v>N</v>
      </c>
      <c r="G9" s="20" t="str">
        <f>G!J16</f>
        <v>N</v>
      </c>
      <c r="H9" s="20" t="str">
        <f>H!J16</f>
        <v>N</v>
      </c>
      <c r="I9" s="20" t="str">
        <f>I!J16</f>
        <v>N</v>
      </c>
      <c r="J9" s="20" t="str">
        <f>J!J16</f>
        <v>N</v>
      </c>
      <c r="K9" s="20" t="str">
        <f>K!J16</f>
        <v>N</v>
      </c>
      <c r="M9" s="16">
        <f t="shared" si="4"/>
        <v>0</v>
      </c>
      <c r="N9" s="16">
        <f t="shared" si="5"/>
        <v>0</v>
      </c>
      <c r="O9" s="16">
        <f t="shared" si="6"/>
        <v>0</v>
      </c>
      <c r="P9" s="16">
        <f t="shared" si="7"/>
        <v>0</v>
      </c>
      <c r="Q9" s="16">
        <f t="shared" si="8"/>
        <v>0</v>
      </c>
      <c r="R9" s="16">
        <f t="shared" si="9"/>
        <v>0</v>
      </c>
      <c r="S9" s="16">
        <f t="shared" si="10"/>
        <v>0</v>
      </c>
      <c r="T9" s="16">
        <f t="shared" si="11"/>
        <v>0</v>
      </c>
      <c r="U9" s="16">
        <f t="shared" si="12"/>
        <v>0</v>
      </c>
      <c r="V9" s="16">
        <f t="shared" si="13"/>
        <v>0</v>
      </c>
      <c r="W9" s="16">
        <f t="shared" si="14"/>
        <v>0</v>
      </c>
      <c r="X9" s="17">
        <f t="shared" si="1"/>
        <v>0</v>
      </c>
      <c r="Y9" s="18">
        <v>5</v>
      </c>
      <c r="Z9" s="19">
        <f t="shared" si="2"/>
        <v>0</v>
      </c>
      <c r="AA9" s="19">
        <f t="shared" si="3"/>
        <v>0</v>
      </c>
      <c r="AB9" s="19">
        <f t="shared" si="3"/>
        <v>0</v>
      </c>
      <c r="AC9" s="19">
        <f t="shared" si="3"/>
        <v>0</v>
      </c>
      <c r="AD9" s="19">
        <f t="shared" si="3"/>
        <v>0</v>
      </c>
      <c r="AE9" s="19">
        <f t="shared" si="3"/>
        <v>0</v>
      </c>
      <c r="AF9" s="19">
        <f t="shared" si="3"/>
        <v>0</v>
      </c>
      <c r="AG9" s="19">
        <f t="shared" si="3"/>
        <v>0</v>
      </c>
      <c r="AH9" s="19">
        <f t="shared" si="3"/>
        <v>0</v>
      </c>
      <c r="AI9" s="19">
        <f t="shared" si="3"/>
        <v>0</v>
      </c>
      <c r="AJ9" s="19">
        <f t="shared" si="3"/>
        <v>0</v>
      </c>
      <c r="AK9" s="19">
        <f t="shared" si="3"/>
        <v>0</v>
      </c>
      <c r="AL9" s="18">
        <v>5</v>
      </c>
      <c r="AN9" s="12"/>
    </row>
    <row r="10" spans="1:40" ht="12.75">
      <c r="A10" s="20" t="str">
        <f>A!J17</f>
        <v>N</v>
      </c>
      <c r="B10" s="20" t="str">
        <f>B!J17</f>
        <v>N</v>
      </c>
      <c r="C10" s="20" t="str">
        <f>C!J17</f>
        <v>N</v>
      </c>
      <c r="D10" s="20" t="str">
        <f>D!J17</f>
        <v>N</v>
      </c>
      <c r="E10" s="20" t="str">
        <f>E!J17</f>
        <v>N</v>
      </c>
      <c r="F10" s="20" t="str">
        <f>F!J17</f>
        <v>N</v>
      </c>
      <c r="G10" s="20" t="str">
        <f>G!J17</f>
        <v>N</v>
      </c>
      <c r="H10" s="20" t="str">
        <f>H!J17</f>
        <v>N</v>
      </c>
      <c r="I10" s="20" t="str">
        <f>I!J17</f>
        <v>N</v>
      </c>
      <c r="J10" s="20" t="str">
        <f>J!J17</f>
        <v>N</v>
      </c>
      <c r="K10" s="20" t="str">
        <f>K!J17</f>
        <v>N</v>
      </c>
      <c r="M10" s="16">
        <f t="shared" si="4"/>
        <v>0</v>
      </c>
      <c r="N10" s="16">
        <f t="shared" si="5"/>
        <v>0</v>
      </c>
      <c r="O10" s="16">
        <f t="shared" si="6"/>
        <v>0</v>
      </c>
      <c r="P10" s="16">
        <f t="shared" si="7"/>
        <v>0</v>
      </c>
      <c r="Q10" s="16">
        <f t="shared" si="8"/>
        <v>0</v>
      </c>
      <c r="R10" s="16">
        <f t="shared" si="9"/>
        <v>0</v>
      </c>
      <c r="S10" s="16">
        <f t="shared" si="10"/>
        <v>0</v>
      </c>
      <c r="T10" s="16">
        <f t="shared" si="11"/>
        <v>0</v>
      </c>
      <c r="U10" s="16">
        <f t="shared" si="12"/>
        <v>0</v>
      </c>
      <c r="V10" s="16">
        <f t="shared" si="13"/>
        <v>0</v>
      </c>
      <c r="W10" s="16">
        <f t="shared" si="14"/>
        <v>0</v>
      </c>
      <c r="X10" s="17">
        <f t="shared" si="1"/>
        <v>0</v>
      </c>
      <c r="Y10" s="18">
        <v>6</v>
      </c>
      <c r="Z10" s="19">
        <f t="shared" si="2"/>
        <v>0</v>
      </c>
      <c r="AA10" s="19">
        <f t="shared" si="3"/>
        <v>0</v>
      </c>
      <c r="AB10" s="19">
        <f t="shared" si="3"/>
        <v>0</v>
      </c>
      <c r="AC10" s="19">
        <f t="shared" si="3"/>
        <v>0</v>
      </c>
      <c r="AD10" s="19">
        <f t="shared" si="3"/>
        <v>0</v>
      </c>
      <c r="AE10" s="19">
        <f t="shared" si="3"/>
        <v>0</v>
      </c>
      <c r="AF10" s="19">
        <f t="shared" si="3"/>
        <v>0</v>
      </c>
      <c r="AG10" s="19">
        <f t="shared" si="3"/>
        <v>0</v>
      </c>
      <c r="AH10" s="19">
        <f t="shared" si="3"/>
        <v>0</v>
      </c>
      <c r="AI10" s="19">
        <f t="shared" si="3"/>
        <v>0</v>
      </c>
      <c r="AJ10" s="19">
        <f t="shared" si="3"/>
        <v>0</v>
      </c>
      <c r="AK10" s="19">
        <f t="shared" si="3"/>
        <v>0</v>
      </c>
      <c r="AL10" s="18">
        <v>6</v>
      </c>
      <c r="AN10" s="12"/>
    </row>
    <row r="11" spans="1:40" ht="12.75">
      <c r="A11" s="20" t="str">
        <f>A!J18</f>
        <v>N</v>
      </c>
      <c r="B11" s="20" t="str">
        <f>B!J18</f>
        <v>N</v>
      </c>
      <c r="C11" s="20" t="str">
        <f>C!J18</f>
        <v>N</v>
      </c>
      <c r="D11" s="20" t="str">
        <f>D!J18</f>
        <v>N</v>
      </c>
      <c r="E11" s="20" t="str">
        <f>E!J18</f>
        <v>N</v>
      </c>
      <c r="F11" s="20" t="str">
        <f>F!J18</f>
        <v>N</v>
      </c>
      <c r="G11" s="20" t="str">
        <f>G!J18</f>
        <v>N</v>
      </c>
      <c r="H11" s="20" t="str">
        <f>H!J18</f>
        <v>N</v>
      </c>
      <c r="I11" s="20" t="str">
        <f>I!J18</f>
        <v>N</v>
      </c>
      <c r="J11" s="20" t="str">
        <f>J!J18</f>
        <v>N</v>
      </c>
      <c r="K11" s="20" t="str">
        <f>K!J18</f>
        <v>N</v>
      </c>
      <c r="M11" s="16">
        <f t="shared" si="4"/>
        <v>0</v>
      </c>
      <c r="N11" s="16">
        <f t="shared" si="5"/>
        <v>0</v>
      </c>
      <c r="O11" s="16">
        <f t="shared" si="6"/>
        <v>0</v>
      </c>
      <c r="P11" s="16">
        <f t="shared" si="7"/>
        <v>0</v>
      </c>
      <c r="Q11" s="16">
        <f t="shared" si="8"/>
        <v>0</v>
      </c>
      <c r="R11" s="16">
        <f t="shared" si="9"/>
        <v>0</v>
      </c>
      <c r="S11" s="16">
        <f t="shared" si="10"/>
        <v>0</v>
      </c>
      <c r="T11" s="16">
        <f t="shared" si="11"/>
        <v>0</v>
      </c>
      <c r="U11" s="16">
        <f t="shared" si="12"/>
        <v>0</v>
      </c>
      <c r="V11" s="16">
        <f t="shared" si="13"/>
        <v>0</v>
      </c>
      <c r="W11" s="16">
        <f t="shared" si="14"/>
        <v>0</v>
      </c>
      <c r="X11" s="17">
        <f t="shared" si="1"/>
        <v>0</v>
      </c>
      <c r="Y11" s="18">
        <v>7</v>
      </c>
      <c r="Z11" s="19">
        <f t="shared" si="2"/>
        <v>0</v>
      </c>
      <c r="AA11" s="19">
        <f t="shared" si="3"/>
        <v>0</v>
      </c>
      <c r="AB11" s="19">
        <f t="shared" si="3"/>
        <v>0</v>
      </c>
      <c r="AC11" s="19">
        <f t="shared" si="3"/>
        <v>0</v>
      </c>
      <c r="AD11" s="19">
        <f t="shared" si="3"/>
        <v>0</v>
      </c>
      <c r="AE11" s="19">
        <f t="shared" si="3"/>
        <v>0</v>
      </c>
      <c r="AF11" s="19">
        <f t="shared" si="3"/>
        <v>0</v>
      </c>
      <c r="AG11" s="19">
        <f t="shared" si="3"/>
        <v>0</v>
      </c>
      <c r="AH11" s="19">
        <f t="shared" si="3"/>
        <v>0</v>
      </c>
      <c r="AI11" s="19">
        <f t="shared" si="3"/>
        <v>0</v>
      </c>
      <c r="AJ11" s="19">
        <f t="shared" si="3"/>
        <v>0</v>
      </c>
      <c r="AK11" s="19">
        <f t="shared" si="3"/>
        <v>0</v>
      </c>
      <c r="AL11" s="18">
        <v>7</v>
      </c>
      <c r="AN11" s="12"/>
    </row>
    <row r="12" spans="1:40" ht="12.75">
      <c r="A12" s="20" t="str">
        <f>A!J19</f>
        <v>N</v>
      </c>
      <c r="B12" s="20" t="str">
        <f>B!J19</f>
        <v>N</v>
      </c>
      <c r="C12" s="20" t="str">
        <f>C!J19</f>
        <v>N</v>
      </c>
      <c r="D12" s="20" t="str">
        <f>D!J19</f>
        <v>N</v>
      </c>
      <c r="E12" s="20" t="str">
        <f>E!J19</f>
        <v>N</v>
      </c>
      <c r="F12" s="20" t="str">
        <f>F!J19</f>
        <v>N</v>
      </c>
      <c r="G12" s="20" t="str">
        <f>G!J19</f>
        <v>N</v>
      </c>
      <c r="H12" s="20" t="str">
        <f>H!J19</f>
        <v>N</v>
      </c>
      <c r="I12" s="20" t="str">
        <f>I!J19</f>
        <v>N</v>
      </c>
      <c r="J12" s="20" t="str">
        <f>J!J19</f>
        <v>N</v>
      </c>
      <c r="K12" s="20" t="str">
        <f>K!J19</f>
        <v>N</v>
      </c>
      <c r="M12" s="16">
        <f t="shared" si="4"/>
        <v>0</v>
      </c>
      <c r="N12" s="16">
        <f t="shared" si="5"/>
        <v>0</v>
      </c>
      <c r="O12" s="16">
        <f t="shared" si="6"/>
        <v>0</v>
      </c>
      <c r="P12" s="16">
        <f t="shared" si="7"/>
        <v>0</v>
      </c>
      <c r="Q12" s="16">
        <f t="shared" si="8"/>
        <v>0</v>
      </c>
      <c r="R12" s="16">
        <f t="shared" si="9"/>
        <v>0</v>
      </c>
      <c r="S12" s="16">
        <f t="shared" si="10"/>
        <v>0</v>
      </c>
      <c r="T12" s="16">
        <f t="shared" si="11"/>
        <v>0</v>
      </c>
      <c r="U12" s="16">
        <f t="shared" si="12"/>
        <v>0</v>
      </c>
      <c r="V12" s="16">
        <f t="shared" si="13"/>
        <v>0</v>
      </c>
      <c r="W12" s="16">
        <f t="shared" si="14"/>
        <v>0</v>
      </c>
      <c r="X12" s="17">
        <f t="shared" si="1"/>
        <v>0</v>
      </c>
      <c r="Y12" s="18">
        <v>8</v>
      </c>
      <c r="Z12" s="19">
        <f t="shared" si="2"/>
        <v>0</v>
      </c>
      <c r="AA12" s="19">
        <f t="shared" si="3"/>
        <v>0</v>
      </c>
      <c r="AB12" s="19">
        <f t="shared" si="3"/>
        <v>0</v>
      </c>
      <c r="AC12" s="19">
        <f t="shared" si="3"/>
        <v>0</v>
      </c>
      <c r="AD12" s="19">
        <f t="shared" si="3"/>
        <v>0</v>
      </c>
      <c r="AE12" s="19">
        <f t="shared" si="3"/>
        <v>0</v>
      </c>
      <c r="AF12" s="19">
        <f t="shared" si="3"/>
        <v>0</v>
      </c>
      <c r="AG12" s="19">
        <f t="shared" si="3"/>
        <v>0</v>
      </c>
      <c r="AH12" s="19">
        <f t="shared" si="3"/>
        <v>0</v>
      </c>
      <c r="AI12" s="19">
        <f t="shared" si="3"/>
        <v>0</v>
      </c>
      <c r="AJ12" s="19">
        <f t="shared" si="3"/>
        <v>0</v>
      </c>
      <c r="AK12" s="19">
        <f t="shared" si="3"/>
        <v>0</v>
      </c>
      <c r="AL12" s="18">
        <v>8</v>
      </c>
      <c r="AN12" s="12"/>
    </row>
    <row r="13" spans="1:40" ht="12.75">
      <c r="A13" s="20" t="str">
        <f>A!J20</f>
        <v>N</v>
      </c>
      <c r="B13" s="20" t="str">
        <f>B!J20</f>
        <v>N</v>
      </c>
      <c r="C13" s="20" t="str">
        <f>C!J20</f>
        <v>N</v>
      </c>
      <c r="D13" s="20" t="str">
        <f>D!J20</f>
        <v>N</v>
      </c>
      <c r="E13" s="20" t="str">
        <f>E!J20</f>
        <v>N</v>
      </c>
      <c r="F13" s="20" t="str">
        <f>F!J20</f>
        <v>N</v>
      </c>
      <c r="G13" s="20" t="str">
        <f>G!J20</f>
        <v>N</v>
      </c>
      <c r="H13" s="20" t="str">
        <f>H!J20</f>
        <v>N</v>
      </c>
      <c r="I13" s="20" t="str">
        <f>I!J20</f>
        <v>N</v>
      </c>
      <c r="J13" s="20" t="str">
        <f>J!J20</f>
        <v>N</v>
      </c>
      <c r="K13" s="20" t="str">
        <f>K!J20</f>
        <v>N</v>
      </c>
      <c r="M13" s="16">
        <f t="shared" si="4"/>
        <v>0</v>
      </c>
      <c r="N13" s="16">
        <f t="shared" si="5"/>
        <v>0</v>
      </c>
      <c r="O13" s="16">
        <f t="shared" si="6"/>
        <v>0</v>
      </c>
      <c r="P13" s="16">
        <f t="shared" si="7"/>
        <v>0</v>
      </c>
      <c r="Q13" s="16">
        <f t="shared" si="8"/>
        <v>0</v>
      </c>
      <c r="R13" s="16">
        <f t="shared" si="9"/>
        <v>0</v>
      </c>
      <c r="S13" s="16">
        <f t="shared" si="10"/>
        <v>0</v>
      </c>
      <c r="T13" s="16">
        <f t="shared" si="11"/>
        <v>0</v>
      </c>
      <c r="U13" s="16">
        <f t="shared" si="12"/>
        <v>0</v>
      </c>
      <c r="V13" s="16">
        <f t="shared" si="13"/>
        <v>0</v>
      </c>
      <c r="W13" s="16">
        <f t="shared" si="14"/>
        <v>0</v>
      </c>
      <c r="X13" s="17">
        <f t="shared" si="1"/>
        <v>0</v>
      </c>
      <c r="Y13" s="18">
        <v>9</v>
      </c>
      <c r="Z13" s="19">
        <f t="shared" si="2"/>
        <v>0</v>
      </c>
      <c r="AA13" s="19">
        <f t="shared" si="3"/>
        <v>0</v>
      </c>
      <c r="AB13" s="19">
        <f t="shared" si="3"/>
        <v>0</v>
      </c>
      <c r="AC13" s="19">
        <f t="shared" si="3"/>
        <v>0</v>
      </c>
      <c r="AD13" s="19">
        <f t="shared" si="3"/>
        <v>0</v>
      </c>
      <c r="AE13" s="19">
        <f t="shared" si="3"/>
        <v>0</v>
      </c>
      <c r="AF13" s="19">
        <f t="shared" si="3"/>
        <v>0</v>
      </c>
      <c r="AG13" s="19">
        <f t="shared" si="3"/>
        <v>0</v>
      </c>
      <c r="AH13" s="19">
        <f t="shared" si="3"/>
        <v>0</v>
      </c>
      <c r="AI13" s="19">
        <f t="shared" si="3"/>
        <v>0</v>
      </c>
      <c r="AJ13" s="19">
        <f t="shared" si="3"/>
        <v>0</v>
      </c>
      <c r="AK13" s="19">
        <f t="shared" si="3"/>
        <v>0</v>
      </c>
      <c r="AL13" s="18">
        <v>9</v>
      </c>
      <c r="AN13" s="12"/>
    </row>
    <row r="14" spans="1:40" ht="12.75">
      <c r="A14" s="20" t="str">
        <f>A!J21</f>
        <v>N</v>
      </c>
      <c r="B14" s="20" t="str">
        <f>B!J21</f>
        <v>N</v>
      </c>
      <c r="C14" s="20" t="str">
        <f>C!J21</f>
        <v>N</v>
      </c>
      <c r="D14" s="20" t="str">
        <f>D!J21</f>
        <v>N</v>
      </c>
      <c r="E14" s="20" t="str">
        <f>E!J21</f>
        <v>N</v>
      </c>
      <c r="F14" s="20" t="str">
        <f>F!J21</f>
        <v>N</v>
      </c>
      <c r="G14" s="20" t="str">
        <f>G!J21</f>
        <v>N</v>
      </c>
      <c r="H14" s="20" t="str">
        <f>H!J21</f>
        <v>N</v>
      </c>
      <c r="I14" s="20" t="str">
        <f>I!J21</f>
        <v>N</v>
      </c>
      <c r="J14" s="20" t="str">
        <f>J!J21</f>
        <v>N</v>
      </c>
      <c r="K14" s="20" t="str">
        <f>K!J21</f>
        <v>N</v>
      </c>
      <c r="M14" s="16">
        <f t="shared" si="4"/>
        <v>0</v>
      </c>
      <c r="N14" s="16">
        <f t="shared" si="5"/>
        <v>0</v>
      </c>
      <c r="O14" s="16">
        <f t="shared" si="6"/>
        <v>0</v>
      </c>
      <c r="P14" s="16">
        <f t="shared" si="7"/>
        <v>0</v>
      </c>
      <c r="Q14" s="16">
        <f t="shared" si="8"/>
        <v>0</v>
      </c>
      <c r="R14" s="16">
        <f t="shared" si="9"/>
        <v>0</v>
      </c>
      <c r="S14" s="16">
        <f t="shared" si="10"/>
        <v>0</v>
      </c>
      <c r="T14" s="16">
        <f t="shared" si="11"/>
        <v>0</v>
      </c>
      <c r="U14" s="16">
        <f t="shared" si="12"/>
        <v>0</v>
      </c>
      <c r="V14" s="16">
        <f t="shared" si="13"/>
        <v>0</v>
      </c>
      <c r="W14" s="16">
        <f t="shared" si="14"/>
        <v>0</v>
      </c>
      <c r="X14" s="17">
        <f t="shared" si="1"/>
        <v>0</v>
      </c>
      <c r="Y14" s="18">
        <v>10</v>
      </c>
      <c r="Z14" s="19">
        <f t="shared" si="2"/>
        <v>0</v>
      </c>
      <c r="AA14" s="19">
        <f t="shared" si="3"/>
        <v>0</v>
      </c>
      <c r="AB14" s="19">
        <f t="shared" si="3"/>
        <v>0</v>
      </c>
      <c r="AC14" s="19">
        <f t="shared" si="3"/>
        <v>0</v>
      </c>
      <c r="AD14" s="19">
        <f t="shared" si="3"/>
        <v>0</v>
      </c>
      <c r="AE14" s="19">
        <f t="shared" si="3"/>
        <v>0</v>
      </c>
      <c r="AF14" s="19">
        <f t="shared" si="3"/>
        <v>0</v>
      </c>
      <c r="AG14" s="19">
        <f t="shared" si="3"/>
        <v>0</v>
      </c>
      <c r="AH14" s="19">
        <f t="shared" si="3"/>
        <v>0</v>
      </c>
      <c r="AI14" s="19">
        <f t="shared" si="3"/>
        <v>0</v>
      </c>
      <c r="AJ14" s="19">
        <f t="shared" si="3"/>
        <v>0</v>
      </c>
      <c r="AK14" s="19">
        <f t="shared" si="3"/>
        <v>0</v>
      </c>
      <c r="AL14" s="18">
        <v>10</v>
      </c>
      <c r="AN14" s="12"/>
    </row>
    <row r="15" spans="1:40" ht="12.75">
      <c r="A15" s="20" t="str">
        <f>A!J22</f>
        <v>N</v>
      </c>
      <c r="B15" s="20" t="str">
        <f>B!J22</f>
        <v>N</v>
      </c>
      <c r="C15" s="20" t="str">
        <f>C!J22</f>
        <v>N</v>
      </c>
      <c r="D15" s="20" t="str">
        <f>D!J22</f>
        <v>N</v>
      </c>
      <c r="E15" s="20" t="str">
        <f>E!J22</f>
        <v>N</v>
      </c>
      <c r="F15" s="20" t="str">
        <f>F!J22</f>
        <v>N</v>
      </c>
      <c r="G15" s="20" t="str">
        <f>G!J22</f>
        <v>N</v>
      </c>
      <c r="H15" s="20" t="str">
        <f>H!J22</f>
        <v>N</v>
      </c>
      <c r="I15" s="20" t="str">
        <f>I!J22</f>
        <v>N</v>
      </c>
      <c r="J15" s="20" t="str">
        <f>J!J22</f>
        <v>N</v>
      </c>
      <c r="K15" s="20" t="str">
        <f>K!J22</f>
        <v>N</v>
      </c>
      <c r="M15" s="16">
        <f t="shared" si="4"/>
        <v>0</v>
      </c>
      <c r="N15" s="16">
        <f t="shared" si="5"/>
        <v>0</v>
      </c>
      <c r="O15" s="16">
        <f t="shared" si="6"/>
        <v>0</v>
      </c>
      <c r="P15" s="16">
        <f t="shared" si="7"/>
        <v>0</v>
      </c>
      <c r="Q15" s="16">
        <f t="shared" si="8"/>
        <v>0</v>
      </c>
      <c r="R15" s="16">
        <f t="shared" si="9"/>
        <v>0</v>
      </c>
      <c r="S15" s="16">
        <f t="shared" si="10"/>
        <v>0</v>
      </c>
      <c r="T15" s="16">
        <f t="shared" si="11"/>
        <v>0</v>
      </c>
      <c r="U15" s="16">
        <f t="shared" si="12"/>
        <v>0</v>
      </c>
      <c r="V15" s="16">
        <f t="shared" si="13"/>
        <v>0</v>
      </c>
      <c r="W15" s="16">
        <f t="shared" si="14"/>
        <v>0</v>
      </c>
      <c r="X15" s="17">
        <f t="shared" si="1"/>
        <v>0</v>
      </c>
      <c r="Y15" s="18">
        <v>11</v>
      </c>
      <c r="Z15" s="19">
        <f t="shared" si="2"/>
        <v>0</v>
      </c>
      <c r="AA15" s="19">
        <f t="shared" si="3"/>
        <v>0</v>
      </c>
      <c r="AB15" s="19">
        <f t="shared" si="3"/>
        <v>0</v>
      </c>
      <c r="AC15" s="19">
        <f t="shared" si="3"/>
        <v>0</v>
      </c>
      <c r="AD15" s="19">
        <f t="shared" si="3"/>
        <v>0</v>
      </c>
      <c r="AE15" s="19">
        <f t="shared" si="3"/>
        <v>0</v>
      </c>
      <c r="AF15" s="19">
        <f t="shared" si="3"/>
        <v>0</v>
      </c>
      <c r="AG15" s="19">
        <f t="shared" si="3"/>
        <v>0</v>
      </c>
      <c r="AH15" s="19">
        <f t="shared" si="3"/>
        <v>0</v>
      </c>
      <c r="AI15" s="19">
        <f t="shared" si="3"/>
        <v>0</v>
      </c>
      <c r="AJ15" s="19">
        <f t="shared" si="3"/>
        <v>0</v>
      </c>
      <c r="AK15" s="19">
        <f t="shared" si="3"/>
        <v>0</v>
      </c>
      <c r="AL15" s="18">
        <v>11</v>
      </c>
      <c r="AN15" s="12"/>
    </row>
    <row r="16" spans="1:40" ht="12.75">
      <c r="A16" s="20" t="str">
        <f>A!J23</f>
        <v>N</v>
      </c>
      <c r="B16" s="20" t="str">
        <f>B!J23</f>
        <v>N</v>
      </c>
      <c r="C16" s="20" t="str">
        <f>C!J23</f>
        <v>N</v>
      </c>
      <c r="D16" s="20" t="str">
        <f>D!J23</f>
        <v>N</v>
      </c>
      <c r="E16" s="20" t="str">
        <f>E!J23</f>
        <v>N</v>
      </c>
      <c r="F16" s="20" t="str">
        <f>F!J23</f>
        <v>N</v>
      </c>
      <c r="G16" s="20" t="str">
        <f>G!J23</f>
        <v>N</v>
      </c>
      <c r="H16" s="20" t="str">
        <f>H!J23</f>
        <v>N</v>
      </c>
      <c r="I16" s="20" t="str">
        <f>I!J23</f>
        <v>N</v>
      </c>
      <c r="J16" s="20" t="str">
        <f>J!J23</f>
        <v>N</v>
      </c>
      <c r="K16" s="20" t="str">
        <f>K!J23</f>
        <v>N</v>
      </c>
      <c r="M16" s="16">
        <f t="shared" si="4"/>
        <v>0</v>
      </c>
      <c r="N16" s="16">
        <f t="shared" si="5"/>
        <v>0</v>
      </c>
      <c r="O16" s="16">
        <f t="shared" si="6"/>
        <v>0</v>
      </c>
      <c r="P16" s="16">
        <f t="shared" si="7"/>
        <v>0</v>
      </c>
      <c r="Q16" s="16">
        <f t="shared" si="8"/>
        <v>0</v>
      </c>
      <c r="R16" s="16">
        <f t="shared" si="9"/>
        <v>0</v>
      </c>
      <c r="S16" s="16">
        <f t="shared" si="10"/>
        <v>0</v>
      </c>
      <c r="T16" s="16">
        <f t="shared" si="11"/>
        <v>0</v>
      </c>
      <c r="U16" s="16">
        <f t="shared" si="12"/>
        <v>0</v>
      </c>
      <c r="V16" s="16">
        <f t="shared" si="13"/>
        <v>0</v>
      </c>
      <c r="W16" s="16">
        <f t="shared" si="14"/>
        <v>0</v>
      </c>
      <c r="X16" s="17">
        <f t="shared" si="1"/>
        <v>0</v>
      </c>
      <c r="Y16" s="18">
        <v>12</v>
      </c>
      <c r="Z16" s="19">
        <f t="shared" si="2"/>
        <v>0</v>
      </c>
      <c r="AA16" s="19">
        <f t="shared" si="3"/>
        <v>0</v>
      </c>
      <c r="AB16" s="19">
        <f t="shared" si="3"/>
        <v>0</v>
      </c>
      <c r="AC16" s="19">
        <f t="shared" si="3"/>
        <v>0</v>
      </c>
      <c r="AD16" s="19">
        <f t="shared" si="3"/>
        <v>0</v>
      </c>
      <c r="AE16" s="19">
        <f t="shared" si="3"/>
        <v>0</v>
      </c>
      <c r="AF16" s="19">
        <f t="shared" si="3"/>
        <v>0</v>
      </c>
      <c r="AG16" s="19">
        <f t="shared" si="3"/>
        <v>0</v>
      </c>
      <c r="AH16" s="19">
        <f t="shared" si="3"/>
        <v>0</v>
      </c>
      <c r="AI16" s="19">
        <f t="shared" si="3"/>
        <v>0</v>
      </c>
      <c r="AJ16" s="19">
        <f t="shared" si="3"/>
        <v>0</v>
      </c>
      <c r="AK16" s="19">
        <f t="shared" si="3"/>
        <v>0</v>
      </c>
      <c r="AL16" s="18">
        <v>12</v>
      </c>
      <c r="AN16" s="12"/>
    </row>
    <row r="17" spans="1:40" ht="12.75">
      <c r="A17" s="20" t="str">
        <f>A!J24</f>
        <v>N</v>
      </c>
      <c r="B17" s="20" t="str">
        <f>B!J24</f>
        <v>N</v>
      </c>
      <c r="C17" s="20" t="str">
        <f>C!J24</f>
        <v>N</v>
      </c>
      <c r="D17" s="20" t="str">
        <f>D!J24</f>
        <v>N</v>
      </c>
      <c r="E17" s="20" t="str">
        <f>E!J24</f>
        <v>N</v>
      </c>
      <c r="F17" s="20" t="str">
        <f>F!J24</f>
        <v>N</v>
      </c>
      <c r="G17" s="20" t="str">
        <f>G!J24</f>
        <v>N</v>
      </c>
      <c r="H17" s="20" t="str">
        <f>H!J24</f>
        <v>N</v>
      </c>
      <c r="I17" s="20" t="str">
        <f>I!J24</f>
        <v>N</v>
      </c>
      <c r="J17" s="20" t="str">
        <f>J!J24</f>
        <v>N</v>
      </c>
      <c r="K17" s="20" t="str">
        <f>K!J24</f>
        <v>N</v>
      </c>
      <c r="M17" s="16">
        <f t="shared" si="4"/>
        <v>0</v>
      </c>
      <c r="N17" s="16">
        <f t="shared" si="5"/>
        <v>0</v>
      </c>
      <c r="O17" s="16">
        <f t="shared" si="6"/>
        <v>0</v>
      </c>
      <c r="P17" s="16">
        <f t="shared" si="7"/>
        <v>0</v>
      </c>
      <c r="Q17" s="16">
        <f t="shared" si="8"/>
        <v>0</v>
      </c>
      <c r="R17" s="16">
        <f t="shared" si="9"/>
        <v>0</v>
      </c>
      <c r="S17" s="16">
        <f t="shared" si="10"/>
        <v>0</v>
      </c>
      <c r="T17" s="16">
        <f t="shared" si="11"/>
        <v>0</v>
      </c>
      <c r="U17" s="16">
        <f t="shared" si="12"/>
        <v>0</v>
      </c>
      <c r="V17" s="16">
        <f t="shared" si="13"/>
        <v>0</v>
      </c>
      <c r="W17" s="16">
        <f t="shared" si="14"/>
        <v>0</v>
      </c>
      <c r="X17" s="17">
        <f t="shared" si="1"/>
        <v>0</v>
      </c>
      <c r="Y17" s="18">
        <v>13</v>
      </c>
      <c r="Z17" s="19">
        <f t="shared" si="2"/>
        <v>0</v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0</v>
      </c>
      <c r="AF17" s="19">
        <f t="shared" si="3"/>
        <v>0</v>
      </c>
      <c r="AG17" s="19">
        <f t="shared" si="3"/>
        <v>0</v>
      </c>
      <c r="AH17" s="19">
        <f>IF(ISERROR(U17/I$45),0,U17/I$45)</f>
        <v>0</v>
      </c>
      <c r="AI17" s="19">
        <f t="shared" si="3"/>
        <v>0</v>
      </c>
      <c r="AJ17" s="19">
        <f t="shared" si="3"/>
        <v>0</v>
      </c>
      <c r="AK17" s="19">
        <f t="shared" si="3"/>
        <v>0</v>
      </c>
      <c r="AL17" s="18">
        <v>13</v>
      </c>
      <c r="AN17" s="12"/>
    </row>
    <row r="18" spans="1:40" ht="12.75">
      <c r="A18" s="20" t="str">
        <f>A!J25</f>
        <v>N</v>
      </c>
      <c r="B18" s="20" t="str">
        <f>B!J25</f>
        <v>N</v>
      </c>
      <c r="C18" s="20" t="str">
        <f>C!J25</f>
        <v>N</v>
      </c>
      <c r="D18" s="20" t="str">
        <f>D!J25</f>
        <v>N</v>
      </c>
      <c r="E18" s="20" t="str">
        <f>E!J25</f>
        <v>N</v>
      </c>
      <c r="F18" s="20" t="str">
        <f>F!J25</f>
        <v>N</v>
      </c>
      <c r="G18" s="20" t="str">
        <f>G!J25</f>
        <v>N</v>
      </c>
      <c r="H18" s="20" t="str">
        <f>H!J25</f>
        <v>N</v>
      </c>
      <c r="I18" s="20" t="str">
        <f>I!J25</f>
        <v>N</v>
      </c>
      <c r="J18" s="20" t="str">
        <f>J!J25</f>
        <v>N</v>
      </c>
      <c r="K18" s="20" t="str">
        <f>K!J25</f>
        <v>N</v>
      </c>
      <c r="M18" s="16">
        <f t="shared" si="4"/>
        <v>0</v>
      </c>
      <c r="N18" s="16">
        <f t="shared" si="5"/>
        <v>0</v>
      </c>
      <c r="O18" s="16">
        <f t="shared" si="6"/>
        <v>0</v>
      </c>
      <c r="P18" s="16">
        <f t="shared" si="7"/>
        <v>0</v>
      </c>
      <c r="Q18" s="16">
        <f t="shared" si="8"/>
        <v>0</v>
      </c>
      <c r="R18" s="16">
        <f t="shared" si="9"/>
        <v>0</v>
      </c>
      <c r="S18" s="16">
        <f t="shared" si="10"/>
        <v>0</v>
      </c>
      <c r="T18" s="16">
        <f t="shared" si="11"/>
        <v>0</v>
      </c>
      <c r="U18" s="16">
        <f t="shared" si="12"/>
        <v>0</v>
      </c>
      <c r="V18" s="16">
        <f t="shared" si="13"/>
        <v>0</v>
      </c>
      <c r="W18" s="16">
        <f t="shared" si="14"/>
        <v>0</v>
      </c>
      <c r="X18" s="17">
        <f t="shared" si="1"/>
        <v>0</v>
      </c>
      <c r="Y18" s="18">
        <v>14</v>
      </c>
      <c r="Z18" s="19">
        <f t="shared" si="2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 t="shared" si="3"/>
        <v>0</v>
      </c>
      <c r="AI18" s="19">
        <f t="shared" si="3"/>
        <v>0</v>
      </c>
      <c r="AJ18" s="19">
        <f t="shared" si="3"/>
        <v>0</v>
      </c>
      <c r="AK18" s="19">
        <f t="shared" si="3"/>
        <v>0</v>
      </c>
      <c r="AL18" s="18">
        <v>14</v>
      </c>
      <c r="AN18" s="12"/>
    </row>
    <row r="19" spans="1:40" ht="12.75">
      <c r="A19" s="20" t="str">
        <f>A!J26</f>
        <v>N</v>
      </c>
      <c r="B19" s="20" t="str">
        <f>B!J26</f>
        <v>N</v>
      </c>
      <c r="C19" s="20" t="str">
        <f>C!J26</f>
        <v>N</v>
      </c>
      <c r="D19" s="20" t="str">
        <f>D!J26</f>
        <v>N</v>
      </c>
      <c r="E19" s="20" t="str">
        <f>E!J26</f>
        <v>N</v>
      </c>
      <c r="F19" s="20" t="str">
        <f>F!J26</f>
        <v>N</v>
      </c>
      <c r="G19" s="20" t="str">
        <f>G!J26</f>
        <v>N</v>
      </c>
      <c r="H19" s="20" t="str">
        <f>H!J26</f>
        <v>N</v>
      </c>
      <c r="I19" s="20" t="str">
        <f>I!J26</f>
        <v>N</v>
      </c>
      <c r="J19" s="20" t="str">
        <f>J!J26</f>
        <v>N</v>
      </c>
      <c r="K19" s="20" t="str">
        <f>K!J26</f>
        <v>N</v>
      </c>
      <c r="M19" s="16">
        <f t="shared" si="4"/>
        <v>0</v>
      </c>
      <c r="N19" s="16">
        <f t="shared" si="5"/>
        <v>0</v>
      </c>
      <c r="O19" s="16">
        <f t="shared" si="6"/>
        <v>0</v>
      </c>
      <c r="P19" s="16">
        <f t="shared" si="7"/>
        <v>0</v>
      </c>
      <c r="Q19" s="16">
        <f t="shared" si="8"/>
        <v>0</v>
      </c>
      <c r="R19" s="16">
        <f t="shared" si="9"/>
        <v>0</v>
      </c>
      <c r="S19" s="16">
        <f t="shared" si="10"/>
        <v>0</v>
      </c>
      <c r="T19" s="16">
        <f t="shared" si="11"/>
        <v>0</v>
      </c>
      <c r="U19" s="16">
        <f t="shared" si="12"/>
        <v>0</v>
      </c>
      <c r="V19" s="16">
        <f t="shared" si="13"/>
        <v>0</v>
      </c>
      <c r="W19" s="16">
        <f t="shared" si="14"/>
        <v>0</v>
      </c>
      <c r="X19" s="17">
        <f t="shared" si="1"/>
        <v>0</v>
      </c>
      <c r="Y19" s="18">
        <v>15</v>
      </c>
      <c r="Z19" s="19">
        <f t="shared" si="2"/>
        <v>0</v>
      </c>
      <c r="AA19" s="19">
        <f t="shared" si="3"/>
        <v>0</v>
      </c>
      <c r="AB19" s="19">
        <f t="shared" si="3"/>
        <v>0</v>
      </c>
      <c r="AC19" s="19">
        <f t="shared" si="3"/>
        <v>0</v>
      </c>
      <c r="AD19" s="19">
        <f t="shared" si="3"/>
        <v>0</v>
      </c>
      <c r="AE19" s="19">
        <f t="shared" si="3"/>
        <v>0</v>
      </c>
      <c r="AF19" s="19">
        <f t="shared" si="3"/>
        <v>0</v>
      </c>
      <c r="AG19" s="19">
        <f t="shared" si="3"/>
        <v>0</v>
      </c>
      <c r="AH19" s="19">
        <f t="shared" si="3"/>
        <v>0</v>
      </c>
      <c r="AI19" s="19">
        <f t="shared" si="3"/>
        <v>0</v>
      </c>
      <c r="AJ19" s="19">
        <f t="shared" si="3"/>
        <v>0</v>
      </c>
      <c r="AK19" s="19">
        <f t="shared" si="3"/>
        <v>0</v>
      </c>
      <c r="AL19" s="18">
        <v>15</v>
      </c>
      <c r="AN19" s="12"/>
    </row>
    <row r="20" spans="1:40" ht="12.75">
      <c r="A20" s="20" t="str">
        <f>A!J27</f>
        <v>N</v>
      </c>
      <c r="B20" s="20" t="str">
        <f>B!J27</f>
        <v>N</v>
      </c>
      <c r="C20" s="20" t="str">
        <f>C!J27</f>
        <v>N</v>
      </c>
      <c r="D20" s="20" t="str">
        <f>D!J27</f>
        <v>N</v>
      </c>
      <c r="E20" s="20" t="str">
        <f>E!J27</f>
        <v>N</v>
      </c>
      <c r="F20" s="20" t="str">
        <f>F!J27</f>
        <v>N</v>
      </c>
      <c r="G20" s="20" t="str">
        <f>G!J27</f>
        <v>N</v>
      </c>
      <c r="H20" s="20" t="str">
        <f>H!J27</f>
        <v>N</v>
      </c>
      <c r="I20" s="20" t="str">
        <f>I!J27</f>
        <v>N</v>
      </c>
      <c r="J20" s="20" t="str">
        <f>J!J27</f>
        <v>N</v>
      </c>
      <c r="K20" s="20" t="str">
        <f>K!J27</f>
        <v>N</v>
      </c>
      <c r="M20" s="16">
        <f t="shared" si="4"/>
        <v>0</v>
      </c>
      <c r="N20" s="16">
        <f t="shared" si="5"/>
        <v>0</v>
      </c>
      <c r="O20" s="16">
        <f t="shared" si="6"/>
        <v>0</v>
      </c>
      <c r="P20" s="16">
        <f t="shared" si="7"/>
        <v>0</v>
      </c>
      <c r="Q20" s="16">
        <f t="shared" si="8"/>
        <v>0</v>
      </c>
      <c r="R20" s="16">
        <f t="shared" si="9"/>
        <v>0</v>
      </c>
      <c r="S20" s="16">
        <f t="shared" si="10"/>
        <v>0</v>
      </c>
      <c r="T20" s="16">
        <f t="shared" si="11"/>
        <v>0</v>
      </c>
      <c r="U20" s="16">
        <f t="shared" si="12"/>
        <v>0</v>
      </c>
      <c r="V20" s="16">
        <f t="shared" si="13"/>
        <v>0</v>
      </c>
      <c r="W20" s="16">
        <f t="shared" si="14"/>
        <v>0</v>
      </c>
      <c r="X20" s="17">
        <f t="shared" si="1"/>
        <v>0</v>
      </c>
      <c r="Y20" s="18">
        <v>16</v>
      </c>
      <c r="Z20" s="19">
        <f t="shared" si="2"/>
        <v>0</v>
      </c>
      <c r="AA20" s="19">
        <f aca="true" t="shared" si="15" ref="AA20:AK21">IF(ISERROR(N20/B$45),0,N20/B$45)</f>
        <v>0</v>
      </c>
      <c r="AB20" s="19">
        <f t="shared" si="15"/>
        <v>0</v>
      </c>
      <c r="AC20" s="19">
        <f t="shared" si="15"/>
        <v>0</v>
      </c>
      <c r="AD20" s="19">
        <f t="shared" si="15"/>
        <v>0</v>
      </c>
      <c r="AE20" s="19">
        <f t="shared" si="15"/>
        <v>0</v>
      </c>
      <c r="AF20" s="19">
        <f t="shared" si="15"/>
        <v>0</v>
      </c>
      <c r="AG20" s="19">
        <f t="shared" si="15"/>
        <v>0</v>
      </c>
      <c r="AH20" s="19">
        <f t="shared" si="15"/>
        <v>0</v>
      </c>
      <c r="AI20" s="19">
        <f t="shared" si="15"/>
        <v>0</v>
      </c>
      <c r="AJ20" s="19">
        <f t="shared" si="15"/>
        <v>0</v>
      </c>
      <c r="AK20" s="19">
        <f t="shared" si="15"/>
        <v>0</v>
      </c>
      <c r="AL20" s="18">
        <v>16</v>
      </c>
      <c r="AN20" s="12"/>
    </row>
    <row r="21" spans="1:40" ht="12.75">
      <c r="A21" s="20" t="str">
        <f>A!J28</f>
        <v>N</v>
      </c>
      <c r="B21" s="20" t="str">
        <f>B!J28</f>
        <v>N</v>
      </c>
      <c r="C21" s="20" t="str">
        <f>C!J28</f>
        <v>N</v>
      </c>
      <c r="D21" s="20" t="str">
        <f>D!J28</f>
        <v>N</v>
      </c>
      <c r="E21" s="20" t="str">
        <f>E!J28</f>
        <v>N</v>
      </c>
      <c r="F21" s="20" t="str">
        <f>F!J28</f>
        <v>N</v>
      </c>
      <c r="G21" s="20" t="str">
        <f>G!J28</f>
        <v>N</v>
      </c>
      <c r="H21" s="20" t="str">
        <f>H!J28</f>
        <v>N</v>
      </c>
      <c r="I21" s="20" t="str">
        <f>I!J28</f>
        <v>N</v>
      </c>
      <c r="J21" s="20" t="str">
        <f>J!J28</f>
        <v>N</v>
      </c>
      <c r="K21" s="20" t="str">
        <f>K!J28</f>
        <v>N</v>
      </c>
      <c r="M21" s="16">
        <f t="shared" si="4"/>
        <v>0</v>
      </c>
      <c r="N21" s="16">
        <f t="shared" si="5"/>
        <v>0</v>
      </c>
      <c r="O21" s="16">
        <f t="shared" si="6"/>
        <v>0</v>
      </c>
      <c r="P21" s="16">
        <f t="shared" si="7"/>
        <v>0</v>
      </c>
      <c r="Q21" s="16">
        <f t="shared" si="8"/>
        <v>0</v>
      </c>
      <c r="R21" s="16">
        <f t="shared" si="9"/>
        <v>0</v>
      </c>
      <c r="S21" s="16">
        <f t="shared" si="10"/>
        <v>0</v>
      </c>
      <c r="T21" s="16">
        <f t="shared" si="11"/>
        <v>0</v>
      </c>
      <c r="U21" s="16">
        <f t="shared" si="12"/>
        <v>0</v>
      </c>
      <c r="V21" s="16">
        <f t="shared" si="13"/>
        <v>0</v>
      </c>
      <c r="W21" s="16">
        <f t="shared" si="14"/>
        <v>0</v>
      </c>
      <c r="X21" s="17">
        <f t="shared" si="1"/>
        <v>0</v>
      </c>
      <c r="Y21" s="18">
        <v>17</v>
      </c>
      <c r="Z21" s="19">
        <f t="shared" si="2"/>
        <v>0</v>
      </c>
      <c r="AA21" s="19">
        <f t="shared" si="15"/>
        <v>0</v>
      </c>
      <c r="AB21" s="19">
        <f t="shared" si="15"/>
        <v>0</v>
      </c>
      <c r="AC21" s="19">
        <f t="shared" si="15"/>
        <v>0</v>
      </c>
      <c r="AD21" s="19">
        <f t="shared" si="15"/>
        <v>0</v>
      </c>
      <c r="AE21" s="19">
        <f t="shared" si="15"/>
        <v>0</v>
      </c>
      <c r="AF21" s="19">
        <f t="shared" si="15"/>
        <v>0</v>
      </c>
      <c r="AG21" s="19">
        <f t="shared" si="15"/>
        <v>0</v>
      </c>
      <c r="AH21" s="19">
        <f t="shared" si="15"/>
        <v>0</v>
      </c>
      <c r="AI21" s="19">
        <f t="shared" si="15"/>
        <v>0</v>
      </c>
      <c r="AJ21" s="19">
        <f t="shared" si="15"/>
        <v>0</v>
      </c>
      <c r="AK21" s="19">
        <f t="shared" si="15"/>
        <v>0</v>
      </c>
      <c r="AL21" s="18">
        <v>17</v>
      </c>
      <c r="AN21" s="12"/>
    </row>
    <row r="22" spans="1:40" ht="12.75">
      <c r="A22" s="20" t="str">
        <f>A!J29</f>
        <v>N</v>
      </c>
      <c r="B22" s="20" t="str">
        <f>B!J29</f>
        <v>N</v>
      </c>
      <c r="C22" s="20" t="str">
        <f>C!J29</f>
        <v>N</v>
      </c>
      <c r="D22" s="20" t="str">
        <f>D!J29</f>
        <v>N</v>
      </c>
      <c r="E22" s="20" t="str">
        <f>E!J29</f>
        <v>N</v>
      </c>
      <c r="F22" s="20" t="str">
        <f>F!J29</f>
        <v>N</v>
      </c>
      <c r="G22" s="20" t="str">
        <f>G!J29</f>
        <v>N</v>
      </c>
      <c r="H22" s="20" t="str">
        <f>H!J29</f>
        <v>N</v>
      </c>
      <c r="I22" s="20" t="str">
        <f>I!J29</f>
        <v>N</v>
      </c>
      <c r="J22" s="20" t="str">
        <f>J!J29</f>
        <v>N</v>
      </c>
      <c r="K22" s="20" t="str">
        <f>K!J29</f>
        <v>N</v>
      </c>
      <c r="M22" s="16">
        <f>COUNTIF(A$4:A$43,$Y22)</f>
        <v>0</v>
      </c>
      <c r="N22" s="16">
        <f>COUNTIF(B$4:B$43,$Y22)</f>
        <v>0</v>
      </c>
      <c r="O22" s="16">
        <f>COUNTIF(C$4:C$43,$Y22)</f>
        <v>0</v>
      </c>
      <c r="P22" s="16">
        <f>COUNTIF(D$4:D$43,$Y22)</f>
        <v>0</v>
      </c>
      <c r="Q22" s="16">
        <f>COUNTIF(E$4:E$43,$Y22)</f>
        <v>0</v>
      </c>
      <c r="R22" s="16">
        <f>COUNTIF(F$4:F$43,$Y22)</f>
        <v>0</v>
      </c>
      <c r="S22" s="16">
        <f>COUNTIF(G$4:G$43,$Y22)</f>
        <v>0</v>
      </c>
      <c r="T22" s="16">
        <f>COUNTIF(H$4:H$43,$Y22)</f>
        <v>0</v>
      </c>
      <c r="U22" s="16">
        <f>COUNTIF(I$4:I$43,$Y22)</f>
        <v>0</v>
      </c>
      <c r="V22" s="16">
        <f>COUNTIF(J$4:J$43,$Y22)</f>
        <v>0</v>
      </c>
      <c r="W22" s="16">
        <f>COUNTIF(K$4:K$43,$Y22)</f>
        <v>0</v>
      </c>
      <c r="X22" s="17">
        <f>COUNTIF(A$4:K$43,$Y22)</f>
        <v>0</v>
      </c>
      <c r="Y22" s="18">
        <v>18</v>
      </c>
      <c r="Z22" s="19">
        <f>IF(ISERROR(M22/A$45),0,M22/A$45)</f>
        <v>0</v>
      </c>
      <c r="AA22" s="19">
        <f>IF(ISERROR(N22/B$45),0,N22/B$45)</f>
        <v>0</v>
      </c>
      <c r="AB22" s="19">
        <f>IF(ISERROR(O22/C$45),0,O22/C$45)</f>
        <v>0</v>
      </c>
      <c r="AC22" s="19">
        <f>IF(ISERROR(P22/D$45),0,P22/D$45)</f>
        <v>0</v>
      </c>
      <c r="AD22" s="19">
        <f>IF(ISERROR(Q22/E$45),0,Q22/E$45)</f>
        <v>0</v>
      </c>
      <c r="AE22" s="19">
        <f>IF(ISERROR(R22/F$45),0,R22/F$45)</f>
        <v>0</v>
      </c>
      <c r="AF22" s="19">
        <f>IF(ISERROR(S22/G$45),0,S22/G$45)</f>
        <v>0</v>
      </c>
      <c r="AG22" s="19">
        <f>IF(ISERROR(T22/H$45),0,T22/H$45)</f>
        <v>0</v>
      </c>
      <c r="AH22" s="19">
        <f>IF(ISERROR(U22/I$45),0,U22/I$45)</f>
        <v>0</v>
      </c>
      <c r="AI22" s="19">
        <f>IF(ISERROR(V22/J$45),0,V22/J$45)</f>
        <v>0</v>
      </c>
      <c r="AJ22" s="19">
        <f>IF(ISERROR(W22/K$45),0,W22/K$45)</f>
        <v>0</v>
      </c>
      <c r="AK22" s="19">
        <f>IF(ISERROR(X22/L$45),0,X22/L$45)</f>
        <v>0</v>
      </c>
      <c r="AL22" s="18">
        <v>18</v>
      </c>
      <c r="AN22" s="12"/>
    </row>
    <row r="23" spans="1:40" ht="12.75">
      <c r="A23" s="20" t="str">
        <f>A!J30</f>
        <v>N</v>
      </c>
      <c r="B23" s="20" t="str">
        <f>B!J30</f>
        <v>N</v>
      </c>
      <c r="C23" s="20" t="str">
        <f>C!J30</f>
        <v>N</v>
      </c>
      <c r="D23" s="20" t="str">
        <f>D!J30</f>
        <v>N</v>
      </c>
      <c r="E23" s="20" t="str">
        <f>E!J30</f>
        <v>N</v>
      </c>
      <c r="F23" s="20" t="str">
        <f>F!J30</f>
        <v>N</v>
      </c>
      <c r="G23" s="20" t="str">
        <f>G!J30</f>
        <v>N</v>
      </c>
      <c r="H23" s="20" t="str">
        <f>H!J30</f>
        <v>N</v>
      </c>
      <c r="I23" s="20" t="str">
        <f>I!J30</f>
        <v>N</v>
      </c>
      <c r="J23" s="20" t="str">
        <f>J!J30</f>
        <v>N</v>
      </c>
      <c r="K23" s="20" t="str">
        <f>K!J30</f>
        <v>N</v>
      </c>
      <c r="AN23" s="12"/>
    </row>
    <row r="24" spans="1:40" ht="12.75">
      <c r="A24" s="20" t="str">
        <f>A!J31</f>
        <v>N</v>
      </c>
      <c r="B24" s="20" t="str">
        <f>B!J31</f>
        <v>N</v>
      </c>
      <c r="C24" s="20" t="str">
        <f>C!J31</f>
        <v>N</v>
      </c>
      <c r="D24" s="20" t="str">
        <f>D!J31</f>
        <v>N</v>
      </c>
      <c r="E24" s="20" t="str">
        <f>E!J31</f>
        <v>N</v>
      </c>
      <c r="F24" s="20" t="str">
        <f>F!J31</f>
        <v>N</v>
      </c>
      <c r="G24" s="20" t="str">
        <f>G!J31</f>
        <v>N</v>
      </c>
      <c r="H24" s="20" t="str">
        <f>H!J31</f>
        <v>N</v>
      </c>
      <c r="I24" s="20" t="str">
        <f>I!J31</f>
        <v>N</v>
      </c>
      <c r="J24" s="20" t="str">
        <f>J!J31</f>
        <v>N</v>
      </c>
      <c r="K24" s="20" t="str">
        <f>K!J31</f>
        <v>N</v>
      </c>
      <c r="AN24" s="12"/>
    </row>
    <row r="25" spans="1:40" ht="12.75">
      <c r="A25" s="20" t="str">
        <f>A!J32</f>
        <v>N</v>
      </c>
      <c r="B25" s="20" t="str">
        <f>B!J32</f>
        <v>N</v>
      </c>
      <c r="C25" s="20" t="str">
        <f>C!J32</f>
        <v>N</v>
      </c>
      <c r="D25" s="20" t="str">
        <f>D!J32</f>
        <v>N</v>
      </c>
      <c r="E25" s="20" t="str">
        <f>E!J32</f>
        <v>N</v>
      </c>
      <c r="F25" s="20" t="str">
        <f>F!J32</f>
        <v>N</v>
      </c>
      <c r="G25" s="20" t="str">
        <f>G!J32</f>
        <v>N</v>
      </c>
      <c r="H25" s="20" t="str">
        <f>H!J32</f>
        <v>N</v>
      </c>
      <c r="I25" s="20" t="str">
        <f>I!J32</f>
        <v>N</v>
      </c>
      <c r="J25" s="20" t="str">
        <f>J!J32</f>
        <v>N</v>
      </c>
      <c r="K25" s="20" t="str">
        <f>K!J32</f>
        <v>N</v>
      </c>
      <c r="AN25" s="12"/>
    </row>
    <row r="26" spans="1:40" ht="12.75">
      <c r="A26" s="20" t="str">
        <f>A!J33</f>
        <v>N</v>
      </c>
      <c r="B26" s="20" t="str">
        <f>B!J33</f>
        <v>N</v>
      </c>
      <c r="C26" s="20" t="str">
        <f>C!J33</f>
        <v>N</v>
      </c>
      <c r="D26" s="20" t="str">
        <f>D!J33</f>
        <v>N</v>
      </c>
      <c r="E26" s="20" t="str">
        <f>E!J33</f>
        <v>N</v>
      </c>
      <c r="F26" s="20" t="str">
        <f>F!J33</f>
        <v>N</v>
      </c>
      <c r="G26" s="20" t="str">
        <f>G!J33</f>
        <v>N</v>
      </c>
      <c r="H26" s="20" t="str">
        <f>H!J33</f>
        <v>N</v>
      </c>
      <c r="I26" s="20" t="str">
        <f>I!J33</f>
        <v>N</v>
      </c>
      <c r="J26" s="20" t="str">
        <f>J!J33</f>
        <v>N</v>
      </c>
      <c r="K26" s="20" t="str">
        <f>K!J33</f>
        <v>N</v>
      </c>
      <c r="AN26" s="12"/>
    </row>
    <row r="27" spans="1:40" ht="12.75">
      <c r="A27" s="20" t="str">
        <f>A!J34</f>
        <v>N</v>
      </c>
      <c r="B27" s="20" t="str">
        <f>B!J34</f>
        <v>N</v>
      </c>
      <c r="C27" s="20" t="str">
        <f>C!J34</f>
        <v>N</v>
      </c>
      <c r="D27" s="20" t="str">
        <f>D!J34</f>
        <v>N</v>
      </c>
      <c r="E27" s="20" t="str">
        <f>E!J34</f>
        <v>N</v>
      </c>
      <c r="F27" s="20" t="str">
        <f>F!J34</f>
        <v>N</v>
      </c>
      <c r="G27" s="20" t="str">
        <f>G!J34</f>
        <v>N</v>
      </c>
      <c r="H27" s="20" t="str">
        <f>H!J34</f>
        <v>N</v>
      </c>
      <c r="I27" s="20" t="str">
        <f>I!J34</f>
        <v>N</v>
      </c>
      <c r="J27" s="20" t="str">
        <f>J!J34</f>
        <v>N</v>
      </c>
      <c r="K27" s="20" t="str">
        <f>K!J34</f>
        <v>N</v>
      </c>
      <c r="AN27" s="12"/>
    </row>
    <row r="28" spans="1:40" ht="12.75">
      <c r="A28" s="20" t="str">
        <f>A!J35</f>
        <v>N</v>
      </c>
      <c r="B28" s="20" t="str">
        <f>B!J35</f>
        <v>N</v>
      </c>
      <c r="C28" s="20" t="str">
        <f>C!J35</f>
        <v>N</v>
      </c>
      <c r="D28" s="20" t="str">
        <f>D!J35</f>
        <v>N</v>
      </c>
      <c r="E28" s="20" t="str">
        <f>E!J35</f>
        <v>N</v>
      </c>
      <c r="F28" s="20" t="str">
        <f>F!J35</f>
        <v>N</v>
      </c>
      <c r="G28" s="20" t="str">
        <f>G!J35</f>
        <v>N</v>
      </c>
      <c r="H28" s="20" t="str">
        <f>H!J35</f>
        <v>N</v>
      </c>
      <c r="I28" s="20" t="str">
        <f>I!J35</f>
        <v>N</v>
      </c>
      <c r="J28" s="20" t="str">
        <f>J!J35</f>
        <v>N</v>
      </c>
      <c r="K28" s="20" t="str">
        <f>K!J35</f>
        <v>N</v>
      </c>
      <c r="AN28" s="12"/>
    </row>
    <row r="29" spans="1:40" ht="12.75">
      <c r="A29" s="20" t="str">
        <f>A!J36</f>
        <v>N</v>
      </c>
      <c r="B29" s="20" t="str">
        <f>B!J36</f>
        <v>N</v>
      </c>
      <c r="C29" s="20" t="str">
        <f>C!J36</f>
        <v>N</v>
      </c>
      <c r="D29" s="20" t="str">
        <f>D!J36</f>
        <v>N</v>
      </c>
      <c r="E29" s="20" t="str">
        <f>E!J36</f>
        <v>N</v>
      </c>
      <c r="F29" s="20" t="str">
        <f>F!J36</f>
        <v>N</v>
      </c>
      <c r="G29" s="20" t="str">
        <f>G!J36</f>
        <v>N</v>
      </c>
      <c r="H29" s="20" t="str">
        <f>H!J36</f>
        <v>N</v>
      </c>
      <c r="I29" s="20" t="str">
        <f>I!J36</f>
        <v>N</v>
      </c>
      <c r="J29" s="20" t="str">
        <f>J!J36</f>
        <v>N</v>
      </c>
      <c r="K29" s="20" t="str">
        <f>K!J36</f>
        <v>N</v>
      </c>
      <c r="AN29" s="12"/>
    </row>
    <row r="30" spans="1:40" ht="12.75">
      <c r="A30" s="20" t="str">
        <f>A!J37</f>
        <v>N</v>
      </c>
      <c r="B30" s="20" t="str">
        <f>B!J37</f>
        <v>N</v>
      </c>
      <c r="C30" s="20" t="str">
        <f>C!J37</f>
        <v>N</v>
      </c>
      <c r="D30" s="20" t="str">
        <f>D!J37</f>
        <v>N</v>
      </c>
      <c r="E30" s="20" t="str">
        <f>E!J37</f>
        <v>N</v>
      </c>
      <c r="F30" s="20" t="str">
        <f>F!J37</f>
        <v>N</v>
      </c>
      <c r="G30" s="20" t="str">
        <f>G!J37</f>
        <v>N</v>
      </c>
      <c r="H30" s="20" t="str">
        <f>H!J37</f>
        <v>N</v>
      </c>
      <c r="I30" s="20" t="str">
        <f>I!J37</f>
        <v>N</v>
      </c>
      <c r="J30" s="20" t="str">
        <f>J!J37</f>
        <v>N</v>
      </c>
      <c r="K30" s="20" t="str">
        <f>K!J37</f>
        <v>N</v>
      </c>
      <c r="AN30" s="12"/>
    </row>
    <row r="31" spans="1:40" ht="12.75">
      <c r="A31" s="20" t="str">
        <f>A!J38</f>
        <v>N</v>
      </c>
      <c r="B31" s="20" t="str">
        <f>B!J38</f>
        <v>N</v>
      </c>
      <c r="C31" s="20" t="str">
        <f>C!J38</f>
        <v>N</v>
      </c>
      <c r="D31" s="20" t="str">
        <f>D!J38</f>
        <v>N</v>
      </c>
      <c r="E31" s="20" t="str">
        <f>E!J38</f>
        <v>N</v>
      </c>
      <c r="F31" s="20" t="str">
        <f>F!J38</f>
        <v>N</v>
      </c>
      <c r="G31" s="20" t="str">
        <f>G!J38</f>
        <v>N</v>
      </c>
      <c r="H31" s="20" t="str">
        <f>H!J38</f>
        <v>N</v>
      </c>
      <c r="I31" s="20" t="str">
        <f>I!J38</f>
        <v>N</v>
      </c>
      <c r="J31" s="20" t="str">
        <f>J!J38</f>
        <v>N</v>
      </c>
      <c r="K31" s="20" t="str">
        <f>K!J38</f>
        <v>N</v>
      </c>
      <c r="AN31" s="12"/>
    </row>
    <row r="32" spans="1:40" ht="12.75">
      <c r="A32" s="20" t="str">
        <f>A!J39</f>
        <v>N</v>
      </c>
      <c r="B32" s="20" t="str">
        <f>B!J39</f>
        <v>N</v>
      </c>
      <c r="C32" s="20" t="str">
        <f>C!J39</f>
        <v>N</v>
      </c>
      <c r="D32" s="20" t="str">
        <f>D!J39</f>
        <v>N</v>
      </c>
      <c r="E32" s="20" t="str">
        <f>E!J39</f>
        <v>N</v>
      </c>
      <c r="F32" s="20" t="str">
        <f>F!J39</f>
        <v>N</v>
      </c>
      <c r="G32" s="20" t="str">
        <f>G!J39</f>
        <v>N</v>
      </c>
      <c r="H32" s="20" t="str">
        <f>H!J39</f>
        <v>N</v>
      </c>
      <c r="I32" s="20" t="str">
        <f>I!J39</f>
        <v>N</v>
      </c>
      <c r="J32" s="20" t="str">
        <f>J!J39</f>
        <v>N</v>
      </c>
      <c r="K32" s="20" t="str">
        <f>K!J39</f>
        <v>N</v>
      </c>
      <c r="AN32" s="12"/>
    </row>
    <row r="33" spans="1:40" ht="12.75">
      <c r="A33" s="20" t="str">
        <f>A!J40</f>
        <v>N</v>
      </c>
      <c r="B33" s="20" t="str">
        <f>B!J40</f>
        <v>N</v>
      </c>
      <c r="C33" s="20" t="str">
        <f>C!J40</f>
        <v>N</v>
      </c>
      <c r="D33" s="20" t="str">
        <f>D!J40</f>
        <v>N</v>
      </c>
      <c r="E33" s="20" t="str">
        <f>E!J40</f>
        <v>N</v>
      </c>
      <c r="F33" s="20" t="str">
        <f>F!J40</f>
        <v>N</v>
      </c>
      <c r="G33" s="20" t="str">
        <f>G!J40</f>
        <v>N</v>
      </c>
      <c r="H33" s="20" t="str">
        <f>H!J40</f>
        <v>N</v>
      </c>
      <c r="I33" s="20" t="str">
        <f>I!J40</f>
        <v>N</v>
      </c>
      <c r="J33" s="20" t="str">
        <f>J!J40</f>
        <v>N</v>
      </c>
      <c r="K33" s="20" t="str">
        <f>K!J40</f>
        <v>N</v>
      </c>
      <c r="AN33" s="12"/>
    </row>
    <row r="34" spans="1:40" ht="12.75">
      <c r="A34" s="20" t="str">
        <f>A!J41</f>
        <v>N</v>
      </c>
      <c r="B34" s="20" t="str">
        <f>B!J41</f>
        <v>N</v>
      </c>
      <c r="C34" s="20" t="str">
        <f>C!J41</f>
        <v>N</v>
      </c>
      <c r="D34" s="20" t="str">
        <f>D!J41</f>
        <v>N</v>
      </c>
      <c r="E34" s="20" t="str">
        <f>E!J41</f>
        <v>N</v>
      </c>
      <c r="F34" s="20" t="str">
        <f>F!J41</f>
        <v>N</v>
      </c>
      <c r="G34" s="20" t="str">
        <f>G!J41</f>
        <v>N</v>
      </c>
      <c r="H34" s="20" t="str">
        <f>H!J41</f>
        <v>N</v>
      </c>
      <c r="I34" s="20" t="str">
        <f>I!J41</f>
        <v>N</v>
      </c>
      <c r="J34" s="20" t="str">
        <f>J!J41</f>
        <v>N</v>
      </c>
      <c r="K34" s="20" t="str">
        <f>K!J41</f>
        <v>N</v>
      </c>
      <c r="AN34" s="12"/>
    </row>
    <row r="35" spans="1:40" ht="12.75">
      <c r="A35" s="20" t="str">
        <f>A!J42</f>
        <v>N</v>
      </c>
      <c r="B35" s="20" t="str">
        <f>B!J42</f>
        <v>N</v>
      </c>
      <c r="C35" s="20" t="str">
        <f>C!J42</f>
        <v>N</v>
      </c>
      <c r="D35" s="20" t="str">
        <f>D!J42</f>
        <v>N</v>
      </c>
      <c r="E35" s="20" t="str">
        <f>E!J42</f>
        <v>N</v>
      </c>
      <c r="F35" s="20" t="str">
        <f>F!J42</f>
        <v>N</v>
      </c>
      <c r="G35" s="20" t="str">
        <f>G!J42</f>
        <v>N</v>
      </c>
      <c r="H35" s="20" t="str">
        <f>H!J42</f>
        <v>N</v>
      </c>
      <c r="I35" s="20" t="str">
        <f>I!J42</f>
        <v>N</v>
      </c>
      <c r="J35" s="20" t="str">
        <f>J!J42</f>
        <v>N</v>
      </c>
      <c r="K35" s="20" t="str">
        <f>K!J42</f>
        <v>N</v>
      </c>
      <c r="AN35" s="12"/>
    </row>
    <row r="36" spans="1:40" ht="12.75">
      <c r="A36" s="20" t="str">
        <f>A!J43</f>
        <v>N</v>
      </c>
      <c r="B36" s="20" t="str">
        <f>B!J43</f>
        <v>N</v>
      </c>
      <c r="C36" s="20" t="str">
        <f>C!J43</f>
        <v>N</v>
      </c>
      <c r="D36" s="20" t="str">
        <f>D!J43</f>
        <v>N</v>
      </c>
      <c r="E36" s="20" t="str">
        <f>E!J43</f>
        <v>N</v>
      </c>
      <c r="F36" s="20" t="str">
        <f>F!J43</f>
        <v>N</v>
      </c>
      <c r="G36" s="20" t="str">
        <f>G!J43</f>
        <v>N</v>
      </c>
      <c r="H36" s="20" t="str">
        <f>H!J43</f>
        <v>N</v>
      </c>
      <c r="I36" s="20" t="str">
        <f>I!J43</f>
        <v>N</v>
      </c>
      <c r="J36" s="20" t="str">
        <f>J!J43</f>
        <v>N</v>
      </c>
      <c r="K36" s="20" t="str">
        <f>K!J43</f>
        <v>N</v>
      </c>
      <c r="AN36" s="12"/>
    </row>
    <row r="37" spans="1:40" ht="12.75">
      <c r="A37" s="20" t="str">
        <f>A!J44</f>
        <v>N</v>
      </c>
      <c r="B37" s="20" t="str">
        <f>B!J44</f>
        <v>N</v>
      </c>
      <c r="C37" s="20" t="str">
        <f>C!J44</f>
        <v>N</v>
      </c>
      <c r="D37" s="20" t="str">
        <f>D!J44</f>
        <v>N</v>
      </c>
      <c r="E37" s="20" t="str">
        <f>E!J44</f>
        <v>N</v>
      </c>
      <c r="F37" s="20" t="str">
        <f>F!J44</f>
        <v>N</v>
      </c>
      <c r="G37" s="20" t="str">
        <f>G!J44</f>
        <v>N</v>
      </c>
      <c r="H37" s="20" t="str">
        <f>H!J44</f>
        <v>N</v>
      </c>
      <c r="I37" s="20" t="str">
        <f>I!J44</f>
        <v>N</v>
      </c>
      <c r="J37" s="20" t="str">
        <f>J!J44</f>
        <v>N</v>
      </c>
      <c r="K37" s="20" t="str">
        <f>K!J44</f>
        <v>N</v>
      </c>
      <c r="AN37" s="12"/>
    </row>
    <row r="38" spans="1:40" ht="12.75">
      <c r="A38" s="20" t="str">
        <f>A!J45</f>
        <v>N</v>
      </c>
      <c r="B38" s="20" t="str">
        <f>B!J45</f>
        <v>N</v>
      </c>
      <c r="C38" s="20" t="str">
        <f>C!J45</f>
        <v>N</v>
      </c>
      <c r="D38" s="20" t="str">
        <f>D!J45</f>
        <v>N</v>
      </c>
      <c r="E38" s="20" t="str">
        <f>E!J45</f>
        <v>N</v>
      </c>
      <c r="F38" s="20" t="str">
        <f>F!J45</f>
        <v>N</v>
      </c>
      <c r="G38" s="20" t="str">
        <f>G!J45</f>
        <v>N</v>
      </c>
      <c r="H38" s="20" t="str">
        <f>H!J45</f>
        <v>N</v>
      </c>
      <c r="I38" s="20" t="str">
        <f>I!J45</f>
        <v>N</v>
      </c>
      <c r="J38" s="20" t="str">
        <f>J!J45</f>
        <v>N</v>
      </c>
      <c r="K38" s="20" t="str">
        <f>K!J45</f>
        <v>N</v>
      </c>
      <c r="AN38" s="12"/>
    </row>
    <row r="39" spans="1:40" ht="12.75">
      <c r="A39" s="20" t="str">
        <f>A!J46</f>
        <v>N</v>
      </c>
      <c r="B39" s="20" t="str">
        <f>B!J46</f>
        <v>N</v>
      </c>
      <c r="C39" s="20" t="str">
        <f>C!J46</f>
        <v>N</v>
      </c>
      <c r="D39" s="20" t="str">
        <f>D!J46</f>
        <v>N</v>
      </c>
      <c r="E39" s="20" t="str">
        <f>E!J46</f>
        <v>N</v>
      </c>
      <c r="F39" s="20" t="str">
        <f>F!J46</f>
        <v>N</v>
      </c>
      <c r="G39" s="20" t="str">
        <f>G!J46</f>
        <v>N</v>
      </c>
      <c r="H39" s="20" t="str">
        <f>H!J46</f>
        <v>N</v>
      </c>
      <c r="I39" s="20" t="str">
        <f>I!J46</f>
        <v>N</v>
      </c>
      <c r="J39" s="20" t="str">
        <f>J!J46</f>
        <v>N</v>
      </c>
      <c r="K39" s="20" t="str">
        <f>K!J46</f>
        <v>N</v>
      </c>
      <c r="AN39" s="12"/>
    </row>
    <row r="40" spans="1:40" ht="12.75">
      <c r="A40" s="20" t="str">
        <f>A!J47</f>
        <v>N</v>
      </c>
      <c r="B40" s="20" t="str">
        <f>B!J47</f>
        <v>N</v>
      </c>
      <c r="C40" s="20" t="str">
        <f>C!J47</f>
        <v>N</v>
      </c>
      <c r="D40" s="20" t="str">
        <f>D!J47</f>
        <v>N</v>
      </c>
      <c r="E40" s="20" t="str">
        <f>E!J47</f>
        <v>N</v>
      </c>
      <c r="F40" s="20" t="str">
        <f>F!J47</f>
        <v>N</v>
      </c>
      <c r="G40" s="20" t="str">
        <f>G!J47</f>
        <v>N</v>
      </c>
      <c r="H40" s="20" t="str">
        <f>H!J47</f>
        <v>N</v>
      </c>
      <c r="I40" s="20" t="str">
        <f>I!J47</f>
        <v>N</v>
      </c>
      <c r="J40" s="20" t="str">
        <f>J!J47</f>
        <v>N</v>
      </c>
      <c r="K40" s="20" t="str">
        <f>K!J47</f>
        <v>N</v>
      </c>
      <c r="AN40" s="12"/>
    </row>
    <row r="41" spans="1:40" ht="12.75">
      <c r="A41" s="20" t="str">
        <f>A!J48</f>
        <v>N</v>
      </c>
      <c r="B41" s="20" t="str">
        <f>B!J48</f>
        <v>N</v>
      </c>
      <c r="C41" s="20" t="str">
        <f>C!J48</f>
        <v>N</v>
      </c>
      <c r="D41" s="20" t="str">
        <f>D!J48</f>
        <v>N</v>
      </c>
      <c r="E41" s="20" t="str">
        <f>E!J48</f>
        <v>N</v>
      </c>
      <c r="F41" s="20" t="str">
        <f>F!J48</f>
        <v>N</v>
      </c>
      <c r="G41" s="20" t="str">
        <f>G!J48</f>
        <v>N</v>
      </c>
      <c r="H41" s="20" t="str">
        <f>H!J48</f>
        <v>N</v>
      </c>
      <c r="I41" s="20" t="str">
        <f>I!J48</f>
        <v>N</v>
      </c>
      <c r="J41" s="20" t="str">
        <f>J!J48</f>
        <v>N</v>
      </c>
      <c r="K41" s="20" t="str">
        <f>K!J48</f>
        <v>N</v>
      </c>
      <c r="AN41" s="12"/>
    </row>
    <row r="42" spans="1:40" ht="12.75">
      <c r="A42" s="20" t="str">
        <f>A!J49</f>
        <v>N</v>
      </c>
      <c r="B42" s="20" t="str">
        <f>B!J49</f>
        <v>N</v>
      </c>
      <c r="C42" s="20" t="str">
        <f>C!J49</f>
        <v>N</v>
      </c>
      <c r="D42" s="20" t="str">
        <f>D!J49</f>
        <v>N</v>
      </c>
      <c r="E42" s="20" t="str">
        <f>E!J49</f>
        <v>N</v>
      </c>
      <c r="F42" s="20" t="str">
        <f>F!J49</f>
        <v>N</v>
      </c>
      <c r="G42" s="20" t="str">
        <f>G!J49</f>
        <v>N</v>
      </c>
      <c r="H42" s="20" t="str">
        <f>H!J49</f>
        <v>N</v>
      </c>
      <c r="I42" s="20" t="str">
        <f>I!J49</f>
        <v>N</v>
      </c>
      <c r="J42" s="20" t="str">
        <f>J!J49</f>
        <v>N</v>
      </c>
      <c r="K42" s="20" t="str">
        <f>K!J49</f>
        <v>N</v>
      </c>
      <c r="AN42" s="12"/>
    </row>
    <row r="43" spans="1:40" ht="12.75">
      <c r="A43" s="20" t="str">
        <f>A!J50</f>
        <v>N</v>
      </c>
      <c r="B43" s="20" t="str">
        <f>B!J50</f>
        <v>N</v>
      </c>
      <c r="C43" s="20" t="str">
        <f>C!J50</f>
        <v>N</v>
      </c>
      <c r="D43" s="20" t="str">
        <f>D!J50</f>
        <v>N</v>
      </c>
      <c r="E43" s="20" t="str">
        <f>E!J50</f>
        <v>N</v>
      </c>
      <c r="F43" s="20" t="str">
        <f>F!J50</f>
        <v>N</v>
      </c>
      <c r="G43" s="20" t="str">
        <f>G!J50</f>
        <v>N</v>
      </c>
      <c r="H43" s="20" t="str">
        <f>H!J50</f>
        <v>N</v>
      </c>
      <c r="I43" s="20" t="str">
        <f>I!J50</f>
        <v>N</v>
      </c>
      <c r="J43" s="20" t="str">
        <f>J!J50</f>
        <v>N</v>
      </c>
      <c r="K43" s="20" t="str">
        <f>K!J50</f>
        <v>N</v>
      </c>
      <c r="AN43" s="12"/>
    </row>
    <row r="44" spans="1:40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AN44" s="12"/>
    </row>
    <row r="45" spans="1:40" ht="12.75">
      <c r="A45">
        <f aca="true" t="shared" si="16" ref="A45:K45">SUM(M4:M150)</f>
        <v>0</v>
      </c>
      <c r="B45">
        <f t="shared" si="16"/>
        <v>0</v>
      </c>
      <c r="C45">
        <f t="shared" si="16"/>
        <v>0</v>
      </c>
      <c r="D45">
        <f t="shared" si="16"/>
        <v>0</v>
      </c>
      <c r="E45">
        <f t="shared" si="16"/>
        <v>0</v>
      </c>
      <c r="F45">
        <f t="shared" si="16"/>
        <v>0</v>
      </c>
      <c r="G45">
        <f t="shared" si="16"/>
        <v>0</v>
      </c>
      <c r="H45">
        <f t="shared" si="16"/>
        <v>0</v>
      </c>
      <c r="I45">
        <f t="shared" si="16"/>
        <v>0</v>
      </c>
      <c r="J45">
        <f t="shared" si="16"/>
        <v>0</v>
      </c>
      <c r="K45">
        <f t="shared" si="16"/>
        <v>0</v>
      </c>
      <c r="L45" s="12">
        <f>+SUM(A45:K45)</f>
        <v>0</v>
      </c>
      <c r="AN45" s="12"/>
    </row>
    <row r="46" ht="12.75">
      <c r="AN46" s="12"/>
    </row>
    <row r="47" ht="12.75">
      <c r="AN47" s="12"/>
    </row>
    <row r="48" ht="12.75">
      <c r="AN48" s="12"/>
    </row>
    <row r="49" ht="12.75">
      <c r="AN49" s="12"/>
    </row>
    <row r="50" ht="12.75">
      <c r="AN50" s="12"/>
    </row>
    <row r="51" ht="12.75">
      <c r="AN51" s="12"/>
    </row>
    <row r="52" ht="12.75">
      <c r="AN52" s="12"/>
    </row>
    <row r="53" ht="12.75">
      <c r="AN53" s="12"/>
    </row>
    <row r="54" ht="12.75">
      <c r="AN54" s="12"/>
    </row>
    <row r="55" ht="12.75">
      <c r="AN55" s="12"/>
    </row>
    <row r="56" ht="12.75">
      <c r="AN56" s="12"/>
    </row>
    <row r="57" ht="12.75">
      <c r="AN57" s="12"/>
    </row>
    <row r="58" ht="12.75">
      <c r="AN58" s="12"/>
    </row>
    <row r="59" ht="12.75">
      <c r="AN59" s="12"/>
    </row>
    <row r="60" ht="12.75">
      <c r="AN60" s="12"/>
    </row>
    <row r="61" ht="12.75">
      <c r="AN61" s="12"/>
    </row>
    <row r="62" ht="12.75">
      <c r="AN62" s="12"/>
    </row>
    <row r="63" ht="12.75">
      <c r="AN63" s="12"/>
    </row>
    <row r="64" ht="12.75">
      <c r="AN64" s="12"/>
    </row>
    <row r="65" ht="12.75">
      <c r="AN65" s="12"/>
    </row>
    <row r="66" ht="12.75">
      <c r="AN66" s="12"/>
    </row>
    <row r="67" ht="12.75">
      <c r="AN67" s="12"/>
    </row>
    <row r="68" ht="12.75">
      <c r="AN68" s="12"/>
    </row>
    <row r="69" ht="12.75">
      <c r="AN69" s="12"/>
    </row>
    <row r="70" ht="12.75">
      <c r="AN70" s="12"/>
    </row>
    <row r="71" ht="12.75">
      <c r="AN71" s="12"/>
    </row>
  </sheetData>
  <sheetProtection/>
  <mergeCells count="6">
    <mergeCell ref="M1:W1"/>
    <mergeCell ref="Z1:AJ1"/>
    <mergeCell ref="AL2:AL3"/>
    <mergeCell ref="Y2:Y3"/>
    <mergeCell ref="M3:X3"/>
    <mergeCell ref="Z3:AK3"/>
  </mergeCells>
  <conditionalFormatting sqref="Z4:AK22">
    <cfRule type="cellIs" priority="2" dxfId="3" operator="equal" stopIfTrue="1">
      <formula>0</formula>
    </cfRule>
  </conditionalFormatting>
  <conditionalFormatting sqref="M4:W22">
    <cfRule type="cellIs" priority="1" dxfId="3" operator="equal" stopIfTrue="1">
      <formula>0</formula>
    </cfRule>
  </conditionalFormatting>
  <printOptions horizontalCentered="1"/>
  <pageMargins left="0.3937007874015748" right="0" top="0.5905511811023623" bottom="0.1968503937007874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B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83"/>
      <c r="D17" s="83"/>
      <c r="E17" s="83"/>
      <c r="F17" s="83"/>
      <c r="G17" s="83"/>
      <c r="H17" s="83"/>
      <c r="I17" s="83"/>
      <c r="J17" s="71" t="str">
        <f>IF(B17="","N",SUM(C17:I17))</f>
        <v>N</v>
      </c>
    </row>
    <row r="18" spans="1:10" ht="12.75">
      <c r="A18" s="13">
        <v>8</v>
      </c>
      <c r="B18" s="77"/>
      <c r="C18" s="83"/>
      <c r="D18" s="83"/>
      <c r="E18" s="83"/>
      <c r="F18" s="83"/>
      <c r="G18" s="83"/>
      <c r="H18" s="83"/>
      <c r="I18" s="83"/>
      <c r="J18" s="71" t="str">
        <f>IF(B18="","N",SUM(C18:I18))</f>
        <v>N</v>
      </c>
    </row>
    <row r="19" spans="1:10" ht="12.75">
      <c r="A19" s="13">
        <v>9</v>
      </c>
      <c r="B19" s="77"/>
      <c r="C19" s="83"/>
      <c r="D19" s="83"/>
      <c r="E19" s="83"/>
      <c r="F19" s="83"/>
      <c r="G19" s="83"/>
      <c r="H19" s="83"/>
      <c r="I19" s="83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83"/>
      <c r="D32" s="83"/>
      <c r="E32" s="83"/>
      <c r="F32" s="83"/>
      <c r="G32" s="83"/>
      <c r="H32" s="83"/>
      <c r="I32" s="83"/>
      <c r="J32" s="71" t="str">
        <f>IF(B32="","N",SUM(C32:I32))</f>
        <v>N</v>
      </c>
    </row>
    <row r="33" spans="1:10" ht="12.75">
      <c r="A33" s="13">
        <v>23</v>
      </c>
      <c r="B33" s="77"/>
      <c r="C33" s="83"/>
      <c r="D33" s="83"/>
      <c r="E33" s="83"/>
      <c r="F33" s="83"/>
      <c r="G33" s="83"/>
      <c r="H33" s="83"/>
      <c r="I33" s="83"/>
      <c r="J33" s="71" t="str">
        <f>IF(B33="","N",SUM(C33:I33))</f>
        <v>N</v>
      </c>
    </row>
    <row r="34" spans="1:10" ht="12.75">
      <c r="A34" s="13">
        <v>24</v>
      </c>
      <c r="B34" s="77"/>
      <c r="C34" s="83"/>
      <c r="D34" s="83"/>
      <c r="E34" s="83"/>
      <c r="F34" s="83"/>
      <c r="G34" s="83"/>
      <c r="H34" s="83"/>
      <c r="I34" s="83"/>
      <c r="J34" s="71" t="str">
        <f>IF(B34="","N",SUM(C34:I34))</f>
        <v>N</v>
      </c>
    </row>
    <row r="35" spans="1:10" ht="12.75">
      <c r="A35" s="13">
        <v>25</v>
      </c>
      <c r="B35" s="77"/>
      <c r="C35" s="83"/>
      <c r="D35" s="83"/>
      <c r="E35" s="83"/>
      <c r="F35" s="83"/>
      <c r="G35" s="83"/>
      <c r="H35" s="83"/>
      <c r="I35" s="83"/>
      <c r="J35" s="71" t="str">
        <f>IF(B35="","N",SUM(C35:I35))</f>
        <v>N</v>
      </c>
    </row>
    <row r="36" spans="1:10" ht="12.75">
      <c r="A36" s="13">
        <v>26</v>
      </c>
      <c r="B36" s="77"/>
      <c r="C36" s="83"/>
      <c r="D36" s="83"/>
      <c r="E36" s="83"/>
      <c r="F36" s="83"/>
      <c r="G36" s="83"/>
      <c r="H36" s="83"/>
      <c r="I36" s="83"/>
      <c r="J36" s="71" t="str">
        <f>IF(B36="","N",SUM(C36:I36))</f>
        <v>N</v>
      </c>
    </row>
    <row r="37" spans="1:10" ht="12.75">
      <c r="A37" s="13">
        <v>27</v>
      </c>
      <c r="B37" s="77"/>
      <c r="C37" s="83"/>
      <c r="D37" s="83"/>
      <c r="E37" s="83"/>
      <c r="F37" s="83"/>
      <c r="G37" s="83"/>
      <c r="H37" s="83"/>
      <c r="I37" s="83"/>
      <c r="J37" s="71" t="str">
        <f>IF(B37="","N",SUM(C37:I37))</f>
        <v>N</v>
      </c>
    </row>
    <row r="38" spans="1:10" ht="12.75">
      <c r="A38" s="13">
        <v>28</v>
      </c>
      <c r="B38" s="77"/>
      <c r="C38" s="83"/>
      <c r="D38" s="83"/>
      <c r="E38" s="83"/>
      <c r="F38" s="83"/>
      <c r="G38" s="83"/>
      <c r="H38" s="83"/>
      <c r="I38" s="83"/>
      <c r="J38" s="71" t="str">
        <f>IF(B38="","N",SUM(C38:I38))</f>
        <v>N</v>
      </c>
    </row>
    <row r="39" spans="1:10" ht="12.75">
      <c r="A39" s="13">
        <v>29</v>
      </c>
      <c r="B39" s="77"/>
      <c r="C39" s="83"/>
      <c r="D39" s="83"/>
      <c r="E39" s="83"/>
      <c r="F39" s="83"/>
      <c r="G39" s="83"/>
      <c r="H39" s="83"/>
      <c r="I39" s="83"/>
      <c r="J39" s="71" t="str">
        <f>IF(B39="","N",SUM(C39:I39))</f>
        <v>N</v>
      </c>
    </row>
    <row r="40" spans="1:10" ht="12.75">
      <c r="A40" s="13">
        <v>30</v>
      </c>
      <c r="B40" s="77"/>
      <c r="C40" s="83"/>
      <c r="D40" s="83"/>
      <c r="E40" s="83"/>
      <c r="F40" s="83"/>
      <c r="G40" s="83"/>
      <c r="H40" s="83"/>
      <c r="I40" s="83"/>
      <c r="J40" s="71" t="str">
        <f>IF(B40="","N",SUM(C40:I40))</f>
        <v>N</v>
      </c>
    </row>
    <row r="41" spans="1:10" ht="12.75">
      <c r="A41" s="13">
        <v>31</v>
      </c>
      <c r="B41" s="77"/>
      <c r="C41" s="83"/>
      <c r="D41" s="83"/>
      <c r="E41" s="83"/>
      <c r="F41" s="83"/>
      <c r="G41" s="83"/>
      <c r="H41" s="83"/>
      <c r="I41" s="83"/>
      <c r="J41" s="71" t="str">
        <f>IF(B41="","N",SUM(C41:I41))</f>
        <v>N</v>
      </c>
    </row>
    <row r="42" spans="1:10" ht="12.75">
      <c r="A42" s="13">
        <v>32</v>
      </c>
      <c r="B42" s="77"/>
      <c r="C42" s="83"/>
      <c r="D42" s="83"/>
      <c r="E42" s="83"/>
      <c r="F42" s="83"/>
      <c r="G42" s="83"/>
      <c r="H42" s="83"/>
      <c r="I42" s="83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C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83"/>
      <c r="D17" s="83"/>
      <c r="E17" s="83"/>
      <c r="F17" s="83"/>
      <c r="G17" s="83"/>
      <c r="H17" s="83"/>
      <c r="I17" s="83"/>
      <c r="J17" s="71" t="str">
        <f>IF(B17="","N",SUM(C17:I17))</f>
        <v>N</v>
      </c>
    </row>
    <row r="18" spans="1:10" ht="12.75">
      <c r="A18" s="13">
        <v>8</v>
      </c>
      <c r="B18" s="77"/>
      <c r="C18" s="83"/>
      <c r="D18" s="83"/>
      <c r="E18" s="83"/>
      <c r="F18" s="83"/>
      <c r="G18" s="83"/>
      <c r="H18" s="83"/>
      <c r="I18" s="83"/>
      <c r="J18" s="71" t="str">
        <f>IF(B18="","N",SUM(C18:I18))</f>
        <v>N</v>
      </c>
    </row>
    <row r="19" spans="1:10" ht="12.75">
      <c r="A19" s="13">
        <v>9</v>
      </c>
      <c r="B19" s="77"/>
      <c r="C19" s="83"/>
      <c r="D19" s="83"/>
      <c r="E19" s="83"/>
      <c r="F19" s="83"/>
      <c r="G19" s="83"/>
      <c r="H19" s="83"/>
      <c r="I19" s="83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71"/>
      <c r="D31" s="71"/>
      <c r="E31" s="71"/>
      <c r="F31" s="71"/>
      <c r="G31" s="71"/>
      <c r="H31" s="71"/>
      <c r="I31" s="71"/>
      <c r="J31" s="71" t="str">
        <f>IF(B31="","N",SUM(C31:I31))</f>
        <v>N</v>
      </c>
    </row>
    <row r="32" spans="1:10" ht="12.75">
      <c r="A32" s="13">
        <v>22</v>
      </c>
      <c r="B32" s="77"/>
      <c r="C32" s="71"/>
      <c r="D32" s="71"/>
      <c r="E32" s="71"/>
      <c r="F32" s="71"/>
      <c r="G32" s="71"/>
      <c r="H32" s="71"/>
      <c r="I32" s="71"/>
      <c r="J32" s="71" t="str">
        <f>IF(B32="","N",SUM(C32:I32))</f>
        <v>N</v>
      </c>
    </row>
    <row r="33" spans="1:10" ht="12.75">
      <c r="A33" s="13">
        <v>23</v>
      </c>
      <c r="B33" s="77"/>
      <c r="C33" s="71"/>
      <c r="D33" s="71"/>
      <c r="E33" s="71"/>
      <c r="F33" s="71"/>
      <c r="G33" s="71"/>
      <c r="H33" s="71"/>
      <c r="I33" s="71"/>
      <c r="J33" s="71" t="str">
        <f>IF(B33="","N",SUM(C33:I33))</f>
        <v>N</v>
      </c>
    </row>
    <row r="34" spans="1:10" ht="12.75">
      <c r="A34" s="13">
        <v>24</v>
      </c>
      <c r="B34" s="77"/>
      <c r="C34" s="71"/>
      <c r="D34" s="71"/>
      <c r="E34" s="71"/>
      <c r="F34" s="71"/>
      <c r="G34" s="71"/>
      <c r="H34" s="71"/>
      <c r="I34" s="71"/>
      <c r="J34" s="71" t="str">
        <f>IF(B34="","N",SUM(C34:I34))</f>
        <v>N</v>
      </c>
    </row>
    <row r="35" spans="1:10" ht="12.75">
      <c r="A35" s="13">
        <v>25</v>
      </c>
      <c r="B35" s="13"/>
      <c r="C35" s="71"/>
      <c r="D35" s="71"/>
      <c r="E35" s="71"/>
      <c r="F35" s="71"/>
      <c r="G35" s="71"/>
      <c r="H35" s="71"/>
      <c r="I35" s="71"/>
      <c r="J35" s="71" t="str">
        <f>IF(B35="","N",SUM(C35:I35))</f>
        <v>N</v>
      </c>
    </row>
    <row r="36" spans="1:10" ht="12.75">
      <c r="A36" s="13">
        <v>26</v>
      </c>
      <c r="B36" s="13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13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13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8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8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8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8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D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83"/>
      <c r="D14" s="83"/>
      <c r="E14" s="83"/>
      <c r="F14" s="83"/>
      <c r="G14" s="83"/>
      <c r="H14" s="83"/>
      <c r="I14" s="83"/>
      <c r="J14" s="71" t="str">
        <f>IF(B14="","N",SUM(C14:I14))</f>
        <v>N</v>
      </c>
    </row>
    <row r="15" spans="1:10" ht="12.75">
      <c r="A15" s="13">
        <v>5</v>
      </c>
      <c r="B15" s="77"/>
      <c r="C15" s="83"/>
      <c r="D15" s="83"/>
      <c r="E15" s="83"/>
      <c r="F15" s="83"/>
      <c r="G15" s="83"/>
      <c r="H15" s="83"/>
      <c r="I15" s="83"/>
      <c r="J15" s="71" t="str">
        <f>IF(B15="","N",SUM(C15:I15))</f>
        <v>N</v>
      </c>
    </row>
    <row r="16" spans="1:10" ht="12.75">
      <c r="A16" s="13">
        <v>6</v>
      </c>
      <c r="B16" s="77"/>
      <c r="C16" s="83"/>
      <c r="D16" s="83"/>
      <c r="E16" s="83"/>
      <c r="F16" s="83"/>
      <c r="G16" s="83"/>
      <c r="H16" s="83"/>
      <c r="I16" s="83"/>
      <c r="J16" s="71" t="str">
        <f>IF(B16="","N",SUM(C16:I16))</f>
        <v>N</v>
      </c>
    </row>
    <row r="17" spans="1:10" ht="12.75">
      <c r="A17" s="13">
        <v>7</v>
      </c>
      <c r="B17" s="77"/>
      <c r="C17" s="83"/>
      <c r="D17" s="83"/>
      <c r="E17" s="83"/>
      <c r="F17" s="83"/>
      <c r="G17" s="83"/>
      <c r="H17" s="83"/>
      <c r="I17" s="83"/>
      <c r="J17" s="71" t="str">
        <f>IF(B17="","N",SUM(C17:I17))</f>
        <v>N</v>
      </c>
    </row>
    <row r="18" spans="1:10" ht="12.75">
      <c r="A18" s="13">
        <v>8</v>
      </c>
      <c r="B18" s="77"/>
      <c r="C18" s="83"/>
      <c r="D18" s="83"/>
      <c r="E18" s="83"/>
      <c r="F18" s="83"/>
      <c r="G18" s="83"/>
      <c r="H18" s="83"/>
      <c r="I18" s="83"/>
      <c r="J18" s="71" t="str">
        <f>IF(B18="","N",SUM(C18:I18))</f>
        <v>N</v>
      </c>
    </row>
    <row r="19" spans="1:10" ht="12.75">
      <c r="A19" s="13">
        <v>9</v>
      </c>
      <c r="B19" s="77"/>
      <c r="C19" s="83"/>
      <c r="D19" s="83"/>
      <c r="E19" s="83"/>
      <c r="F19" s="83"/>
      <c r="G19" s="83"/>
      <c r="H19" s="83"/>
      <c r="I19" s="83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71"/>
      <c r="D28" s="71"/>
      <c r="E28" s="71"/>
      <c r="F28" s="71"/>
      <c r="G28" s="71"/>
      <c r="H28" s="71"/>
      <c r="I28" s="71"/>
      <c r="J28" s="71" t="str">
        <f>IF(B28="","N",SUM(C28:I28))</f>
        <v>N</v>
      </c>
    </row>
    <row r="29" spans="1:10" ht="12.75">
      <c r="A29" s="13">
        <v>19</v>
      </c>
      <c r="B29" s="77"/>
      <c r="C29" s="71"/>
      <c r="D29" s="71"/>
      <c r="E29" s="71"/>
      <c r="F29" s="71"/>
      <c r="G29" s="71"/>
      <c r="H29" s="71"/>
      <c r="I29" s="71"/>
      <c r="J29" s="71" t="str">
        <f>IF(B29="","N",SUM(C29:I29))</f>
        <v>N</v>
      </c>
    </row>
    <row r="30" spans="1:10" ht="12.75">
      <c r="A30" s="13">
        <v>20</v>
      </c>
      <c r="B30" s="77"/>
      <c r="C30" s="71"/>
      <c r="D30" s="71"/>
      <c r="E30" s="71"/>
      <c r="F30" s="71"/>
      <c r="G30" s="71"/>
      <c r="H30" s="71"/>
      <c r="I30" s="71"/>
      <c r="J30" s="71" t="str">
        <f>IF(B30="","N",SUM(C30:I30))</f>
        <v>N</v>
      </c>
    </row>
    <row r="31" spans="1:10" ht="12.75">
      <c r="A31" s="13">
        <v>21</v>
      </c>
      <c r="B31" s="77"/>
      <c r="C31" s="71"/>
      <c r="D31" s="71"/>
      <c r="E31" s="71"/>
      <c r="F31" s="71"/>
      <c r="G31" s="71"/>
      <c r="H31" s="71"/>
      <c r="I31" s="71"/>
      <c r="J31" s="71" t="str">
        <f>IF(B31="","N",SUM(C31:I31))</f>
        <v>N</v>
      </c>
    </row>
    <row r="32" spans="1:10" ht="12.75">
      <c r="A32" s="13">
        <v>22</v>
      </c>
      <c r="B32" s="77"/>
      <c r="C32" s="71"/>
      <c r="D32" s="71"/>
      <c r="E32" s="71"/>
      <c r="F32" s="71"/>
      <c r="G32" s="71"/>
      <c r="H32" s="71"/>
      <c r="I32" s="71"/>
      <c r="J32" s="71" t="str">
        <f>IF(B32="","N",SUM(C32:I32))</f>
        <v>N</v>
      </c>
    </row>
    <row r="33" spans="1:10" ht="12.75">
      <c r="A33" s="13">
        <v>23</v>
      </c>
      <c r="B33" s="77"/>
      <c r="C33" s="71"/>
      <c r="D33" s="71"/>
      <c r="E33" s="71"/>
      <c r="F33" s="71"/>
      <c r="G33" s="71"/>
      <c r="H33" s="71"/>
      <c r="I33" s="71"/>
      <c r="J33" s="71" t="str">
        <f>IF(B33="","N",SUM(C33:I33))</f>
        <v>N</v>
      </c>
    </row>
    <row r="34" spans="1:10" ht="12.75">
      <c r="A34" s="13">
        <v>24</v>
      </c>
      <c r="B34" s="77"/>
      <c r="C34" s="71"/>
      <c r="D34" s="71"/>
      <c r="E34" s="71"/>
      <c r="F34" s="71"/>
      <c r="G34" s="71"/>
      <c r="H34" s="71"/>
      <c r="I34" s="71"/>
      <c r="J34" s="71" t="str">
        <f>IF(B34="","N",SUM(C34:I34))</f>
        <v>N</v>
      </c>
    </row>
    <row r="35" spans="1:10" ht="12.75">
      <c r="A35" s="13">
        <v>25</v>
      </c>
      <c r="B35" s="77"/>
      <c r="C35" s="71"/>
      <c r="D35" s="71"/>
      <c r="E35" s="71"/>
      <c r="F35" s="71"/>
      <c r="G35" s="71"/>
      <c r="H35" s="71"/>
      <c r="I35" s="71"/>
      <c r="J35" s="71" t="str">
        <f>IF(B35="","N",SUM(C35:I35))</f>
        <v>N</v>
      </c>
    </row>
    <row r="36" spans="1:10" ht="12.75">
      <c r="A36" s="13">
        <v>26</v>
      </c>
      <c r="B36" s="77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77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77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7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7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7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7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7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7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3" width="4.00390625" style="0" bestFit="1" customWidth="1"/>
    <col min="4" max="4" width="4.625" style="0" bestFit="1" customWidth="1"/>
    <col min="5" max="6" width="4.00390625" style="0" bestFit="1" customWidth="1"/>
    <col min="7" max="8" width="4.625" style="0" bestFit="1" customWidth="1"/>
    <col min="9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E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71"/>
      <c r="D17" s="71"/>
      <c r="E17" s="71"/>
      <c r="F17" s="71"/>
      <c r="G17" s="71"/>
      <c r="H17" s="71"/>
      <c r="I17" s="71"/>
      <c r="J17" s="71" t="str">
        <f>IF(B17="","N",SUM(C17:I17))</f>
        <v>N</v>
      </c>
    </row>
    <row r="18" spans="1:10" ht="12.75">
      <c r="A18" s="13">
        <v>8</v>
      </c>
      <c r="B18" s="77"/>
      <c r="C18" s="83"/>
      <c r="D18" s="83"/>
      <c r="E18" s="83"/>
      <c r="F18" s="83"/>
      <c r="G18" s="83"/>
      <c r="H18" s="83"/>
      <c r="I18" s="83"/>
      <c r="J18" s="71" t="str">
        <f>IF(B18="","N",SUM(C18:I18))</f>
        <v>N</v>
      </c>
    </row>
    <row r="19" spans="1:10" ht="12.75">
      <c r="A19" s="13">
        <v>9</v>
      </c>
      <c r="B19" s="77"/>
      <c r="C19" s="83"/>
      <c r="D19" s="83"/>
      <c r="E19" s="83"/>
      <c r="F19" s="83"/>
      <c r="G19" s="83"/>
      <c r="H19" s="83"/>
      <c r="I19" s="83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71"/>
      <c r="D32" s="71"/>
      <c r="E32" s="71"/>
      <c r="F32" s="71"/>
      <c r="G32" s="71"/>
      <c r="H32" s="71"/>
      <c r="I32" s="71"/>
      <c r="J32" s="71" t="str">
        <f>IF(B32="","N",SUM(C32:I32))</f>
        <v>N</v>
      </c>
    </row>
    <row r="33" spans="1:10" ht="12.75">
      <c r="A33" s="13">
        <v>23</v>
      </c>
      <c r="B33" s="77"/>
      <c r="C33" s="71"/>
      <c r="D33" s="71"/>
      <c r="E33" s="71"/>
      <c r="F33" s="71"/>
      <c r="G33" s="71"/>
      <c r="H33" s="71"/>
      <c r="I33" s="71"/>
      <c r="J33" s="71" t="str">
        <f>IF(B33="","N",SUM(C33:I33))</f>
        <v>N</v>
      </c>
    </row>
    <row r="34" spans="1:10" ht="12.75">
      <c r="A34" s="13">
        <v>24</v>
      </c>
      <c r="B34" s="77"/>
      <c r="C34" s="71"/>
      <c r="D34" s="71"/>
      <c r="E34" s="71"/>
      <c r="F34" s="71"/>
      <c r="G34" s="71"/>
      <c r="H34" s="71"/>
      <c r="I34" s="71"/>
      <c r="J34" s="71" t="str">
        <f>IF(B34="","N",SUM(C34:I34))</f>
        <v>N</v>
      </c>
    </row>
    <row r="35" spans="1:10" ht="12.75">
      <c r="A35" s="13">
        <v>25</v>
      </c>
      <c r="B35" s="13"/>
      <c r="C35" s="71"/>
      <c r="D35" s="71"/>
      <c r="E35" s="71"/>
      <c r="F35" s="71"/>
      <c r="G35" s="71"/>
      <c r="H35" s="71"/>
      <c r="I35" s="71"/>
      <c r="J35" s="71" t="str">
        <f>IF(B35="","N",SUM(C35:I35))</f>
        <v>N</v>
      </c>
    </row>
    <row r="36" spans="1:10" ht="12.75">
      <c r="A36" s="13">
        <v>26</v>
      </c>
      <c r="B36" s="13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13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13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8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8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8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8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7" width="4.00390625" style="0" bestFit="1" customWidth="1"/>
    <col min="8" max="8" width="4.625" style="0" bestFit="1" customWidth="1"/>
    <col min="9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F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71"/>
      <c r="D17" s="71"/>
      <c r="E17" s="71"/>
      <c r="F17" s="71"/>
      <c r="G17" s="71"/>
      <c r="H17" s="71"/>
      <c r="I17" s="71"/>
      <c r="J17" s="71" t="str">
        <f>IF(B17="","N",SUM(C17:I17))</f>
        <v>N</v>
      </c>
    </row>
    <row r="18" spans="1:10" ht="12.75">
      <c r="A18" s="13">
        <v>8</v>
      </c>
      <c r="B18" s="77"/>
      <c r="C18" s="71"/>
      <c r="D18" s="71"/>
      <c r="E18" s="71"/>
      <c r="F18" s="71"/>
      <c r="G18" s="71"/>
      <c r="H18" s="71"/>
      <c r="I18" s="71"/>
      <c r="J18" s="71" t="str">
        <f>IF(B18="","N",SUM(C18:I18))</f>
        <v>N</v>
      </c>
    </row>
    <row r="19" spans="1:10" ht="12.75">
      <c r="A19" s="13">
        <v>9</v>
      </c>
      <c r="B19" s="77"/>
      <c r="C19" s="71"/>
      <c r="D19" s="71"/>
      <c r="E19" s="71"/>
      <c r="F19" s="71"/>
      <c r="G19" s="71"/>
      <c r="H19" s="71"/>
      <c r="I19" s="71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83"/>
      <c r="D32" s="83"/>
      <c r="E32" s="83"/>
      <c r="F32" s="83"/>
      <c r="G32" s="83"/>
      <c r="H32" s="83"/>
      <c r="I32" s="83"/>
      <c r="J32" s="71" t="str">
        <f>IF(B32="","N",SUM(C32:I32))</f>
        <v>N</v>
      </c>
    </row>
    <row r="33" spans="1:10" ht="12.75">
      <c r="A33" s="13">
        <v>23</v>
      </c>
      <c r="B33" s="77"/>
      <c r="C33" s="83"/>
      <c r="D33" s="83"/>
      <c r="E33" s="83"/>
      <c r="F33" s="83"/>
      <c r="G33" s="83"/>
      <c r="H33" s="83"/>
      <c r="I33" s="83"/>
      <c r="J33" s="71" t="str">
        <f>IF(B33="","N",SUM(C33:I33))</f>
        <v>N</v>
      </c>
    </row>
    <row r="34" spans="1:10" ht="12.75">
      <c r="A34" s="13">
        <v>24</v>
      </c>
      <c r="B34" s="77"/>
      <c r="C34" s="71"/>
      <c r="D34" s="71"/>
      <c r="E34" s="71"/>
      <c r="F34" s="71"/>
      <c r="G34" s="71"/>
      <c r="H34" s="71"/>
      <c r="I34" s="71"/>
      <c r="J34" s="71" t="str">
        <f>IF(B34="","N",SUM(C34:I34))</f>
        <v>N</v>
      </c>
    </row>
    <row r="35" spans="1:10" ht="12.75">
      <c r="A35" s="13">
        <v>25</v>
      </c>
      <c r="B35" s="13"/>
      <c r="C35" s="71"/>
      <c r="D35" s="71"/>
      <c r="E35" s="71"/>
      <c r="F35" s="71"/>
      <c r="G35" s="71"/>
      <c r="H35" s="71"/>
      <c r="I35" s="71"/>
      <c r="J35" s="71" t="str">
        <f>IF(B35="","N",SUM(C35:I35))</f>
        <v>N</v>
      </c>
    </row>
    <row r="36" spans="1:10" ht="12.75">
      <c r="A36" s="13">
        <v>26</v>
      </c>
      <c r="B36" s="13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13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13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8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8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8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8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G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71"/>
      <c r="D17" s="71"/>
      <c r="E17" s="71"/>
      <c r="F17" s="71"/>
      <c r="G17" s="71"/>
      <c r="H17" s="71"/>
      <c r="I17" s="71"/>
      <c r="J17" s="71" t="str">
        <f>IF(B17="","N",SUM(C17:I17))</f>
        <v>N</v>
      </c>
    </row>
    <row r="18" spans="1:10" ht="12.75">
      <c r="A18" s="13">
        <v>8</v>
      </c>
      <c r="B18" s="77"/>
      <c r="C18" s="71"/>
      <c r="D18" s="71"/>
      <c r="E18" s="71"/>
      <c r="F18" s="71"/>
      <c r="G18" s="71"/>
      <c r="H18" s="71"/>
      <c r="I18" s="71"/>
      <c r="J18" s="71" t="str">
        <f>IF(B18="","N",SUM(C18:I18))</f>
        <v>N</v>
      </c>
    </row>
    <row r="19" spans="1:10" ht="12.75">
      <c r="A19" s="13">
        <v>9</v>
      </c>
      <c r="B19" s="77"/>
      <c r="C19" s="83"/>
      <c r="D19" s="83"/>
      <c r="E19" s="83"/>
      <c r="F19" s="83"/>
      <c r="G19" s="83"/>
      <c r="H19" s="83"/>
      <c r="I19" s="83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83"/>
      <c r="D32" s="83"/>
      <c r="E32" s="83"/>
      <c r="F32" s="83"/>
      <c r="G32" s="83"/>
      <c r="H32" s="83"/>
      <c r="I32" s="83"/>
      <c r="J32" s="71" t="str">
        <f>IF(B32="","N",SUM(C32:I32))</f>
        <v>N</v>
      </c>
    </row>
    <row r="33" spans="1:10" ht="12.75">
      <c r="A33" s="13">
        <v>23</v>
      </c>
      <c r="B33" s="77"/>
      <c r="C33" s="71"/>
      <c r="D33" s="71"/>
      <c r="E33" s="71"/>
      <c r="F33" s="71"/>
      <c r="G33" s="71"/>
      <c r="H33" s="71"/>
      <c r="I33" s="71"/>
      <c r="J33" s="71" t="str">
        <f>IF(B33="","N",SUM(C33:I33))</f>
        <v>N</v>
      </c>
    </row>
    <row r="34" spans="1:10" ht="12.75">
      <c r="A34" s="13">
        <v>24</v>
      </c>
      <c r="B34" s="77"/>
      <c r="C34" s="71"/>
      <c r="D34" s="71"/>
      <c r="E34" s="71"/>
      <c r="F34" s="71"/>
      <c r="G34" s="71"/>
      <c r="H34" s="71"/>
      <c r="I34" s="71"/>
      <c r="J34" s="71" t="str">
        <f>IF(B34="","N",SUM(C34:I34))</f>
        <v>N</v>
      </c>
    </row>
    <row r="35" spans="1:10" ht="12.75">
      <c r="A35" s="13">
        <v>25</v>
      </c>
      <c r="B35" s="13"/>
      <c r="C35" s="71"/>
      <c r="D35" s="71"/>
      <c r="E35" s="71"/>
      <c r="F35" s="71"/>
      <c r="G35" s="71"/>
      <c r="H35" s="71"/>
      <c r="I35" s="71"/>
      <c r="J35" s="71" t="str">
        <f>IF(B35="","N",SUM(C35:I35))</f>
        <v>N</v>
      </c>
    </row>
    <row r="36" spans="1:10" ht="12.75">
      <c r="A36" s="13">
        <v>26</v>
      </c>
      <c r="B36" s="13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13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13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8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8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8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8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H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71"/>
      <c r="D17" s="71"/>
      <c r="E17" s="71"/>
      <c r="F17" s="71"/>
      <c r="G17" s="71"/>
      <c r="H17" s="71"/>
      <c r="I17" s="71"/>
      <c r="J17" s="71" t="str">
        <f>IF(B17="","N",SUM(C17:I17))</f>
        <v>N</v>
      </c>
    </row>
    <row r="18" spans="1:10" ht="12.75">
      <c r="A18" s="13">
        <v>8</v>
      </c>
      <c r="B18" s="77"/>
      <c r="C18" s="71"/>
      <c r="D18" s="71"/>
      <c r="E18" s="71"/>
      <c r="F18" s="71"/>
      <c r="G18" s="71"/>
      <c r="H18" s="71"/>
      <c r="I18" s="71"/>
      <c r="J18" s="71" t="str">
        <f>IF(B18="","N",SUM(C18:I18))</f>
        <v>N</v>
      </c>
    </row>
    <row r="19" spans="1:10" ht="12.75">
      <c r="A19" s="13">
        <v>9</v>
      </c>
      <c r="B19" s="77"/>
      <c r="C19" s="71"/>
      <c r="D19" s="71"/>
      <c r="E19" s="71"/>
      <c r="F19" s="71"/>
      <c r="G19" s="71"/>
      <c r="H19" s="71"/>
      <c r="I19" s="71"/>
      <c r="J19" s="71" t="str">
        <f>IF(B19="","N",SUM(C19:I19))</f>
        <v>N</v>
      </c>
    </row>
    <row r="20" spans="1:10" ht="12.75">
      <c r="A20" s="13">
        <v>10</v>
      </c>
      <c r="B20" s="77"/>
      <c r="C20" s="83"/>
      <c r="D20" s="83"/>
      <c r="E20" s="83"/>
      <c r="F20" s="83"/>
      <c r="G20" s="83"/>
      <c r="H20" s="83"/>
      <c r="I20" s="83"/>
      <c r="J20" s="71" t="str">
        <f>IF(B20="","N",SUM(C20:I20))</f>
        <v>N</v>
      </c>
    </row>
    <row r="21" spans="1:10" ht="12.75">
      <c r="A21" s="13">
        <v>11</v>
      </c>
      <c r="B21" s="77"/>
      <c r="C21" s="83"/>
      <c r="D21" s="83"/>
      <c r="E21" s="83"/>
      <c r="F21" s="83"/>
      <c r="G21" s="83"/>
      <c r="H21" s="83"/>
      <c r="I21" s="83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83"/>
      <c r="D32" s="83"/>
      <c r="E32" s="83"/>
      <c r="F32" s="83"/>
      <c r="G32" s="83"/>
      <c r="H32" s="83"/>
      <c r="I32" s="83"/>
      <c r="J32" s="71" t="str">
        <f>IF(B32="","N",SUM(C32:I32))</f>
        <v>N</v>
      </c>
    </row>
    <row r="33" spans="1:10" ht="12.75">
      <c r="A33" s="13">
        <v>23</v>
      </c>
      <c r="B33" s="77"/>
      <c r="C33" s="83"/>
      <c r="D33" s="83"/>
      <c r="E33" s="83"/>
      <c r="F33" s="83"/>
      <c r="G33" s="83"/>
      <c r="H33" s="83"/>
      <c r="I33" s="83"/>
      <c r="J33" s="71" t="str">
        <f>IF(B33="","N",SUM(C33:I33))</f>
        <v>N</v>
      </c>
    </row>
    <row r="34" spans="1:10" ht="12.75">
      <c r="A34" s="13">
        <v>24</v>
      </c>
      <c r="B34" s="77"/>
      <c r="C34" s="71"/>
      <c r="D34" s="71"/>
      <c r="E34" s="71"/>
      <c r="F34" s="71"/>
      <c r="G34" s="71"/>
      <c r="H34" s="71"/>
      <c r="I34" s="71"/>
      <c r="J34" s="71" t="str">
        <f>IF(B34="","N",SUM(C34:I34))</f>
        <v>N</v>
      </c>
    </row>
    <row r="35" spans="1:10" ht="12.75">
      <c r="A35" s="13">
        <v>25</v>
      </c>
      <c r="B35" s="13"/>
      <c r="C35" s="71"/>
      <c r="D35" s="71"/>
      <c r="E35" s="71"/>
      <c r="F35" s="71"/>
      <c r="G35" s="71"/>
      <c r="H35" s="71"/>
      <c r="I35" s="71"/>
      <c r="J35" s="71" t="str">
        <f>IF(B35="","N",SUM(C35:I35))</f>
        <v>N</v>
      </c>
    </row>
    <row r="36" spans="1:10" ht="12.75">
      <c r="A36" s="13">
        <v>26</v>
      </c>
      <c r="B36" s="13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13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13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8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8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8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8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25390625" style="0" bestFit="1" customWidth="1"/>
    <col min="2" max="2" width="17.00390625" style="0" bestFit="1" customWidth="1"/>
    <col min="3" max="9" width="4.00390625" style="0" bestFit="1" customWidth="1"/>
    <col min="10" max="10" width="6.375" style="0" bestFit="1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2.75">
      <c r="A2" s="86" t="str">
        <f>+A!A2</f>
        <v>TEST DIAGNOSTYCZNY - wpisz datę</v>
      </c>
      <c r="B2" s="86"/>
      <c r="C2" s="86"/>
      <c r="D2" s="86"/>
      <c r="E2" s="86"/>
      <c r="F2" s="86"/>
      <c r="G2" s="86"/>
      <c r="H2" s="86"/>
      <c r="I2" s="86"/>
      <c r="J2" s="86"/>
    </row>
    <row r="3" s="5" customFormat="1" ht="12.75"/>
    <row r="4" spans="4:9" s="5" customFormat="1" ht="12.75" customHeight="1">
      <c r="D4" s="110" t="s">
        <v>45</v>
      </c>
      <c r="E4" s="110"/>
      <c r="F4" s="110"/>
      <c r="G4" s="110"/>
      <c r="H4" s="110"/>
      <c r="I4" s="82" t="str">
        <f ca="1">MID(CELL("filename",A1),SEARCH("]",CELL("filename",A1))+1,255)</f>
        <v>I</v>
      </c>
    </row>
    <row r="5" s="5" customFormat="1" ht="13.5" customHeight="1"/>
    <row r="6" s="5" customFormat="1" ht="12.75"/>
    <row r="7" s="5" customFormat="1" ht="12.75"/>
    <row r="8" s="5" customFormat="1" ht="15" customHeight="1"/>
    <row r="9" spans="1:10" s="5" customFormat="1" ht="12.75">
      <c r="A9" s="65"/>
      <c r="B9" s="70"/>
      <c r="C9" s="72" t="str">
        <f>A!C9</f>
        <v>z_1</v>
      </c>
      <c r="D9" s="72" t="str">
        <f>A!D9</f>
        <v>z_2</v>
      </c>
      <c r="E9" s="72" t="str">
        <f>A!E9</f>
        <v>z_3</v>
      </c>
      <c r="F9" s="72" t="str">
        <f>A!F9</f>
        <v>z_4</v>
      </c>
      <c r="G9" s="72" t="str">
        <f>A!G9</f>
        <v>z_5</v>
      </c>
      <c r="H9" s="72" t="str">
        <f>A!H9</f>
        <v>z_6</v>
      </c>
      <c r="I9" s="72" t="str">
        <f>A!I9</f>
        <v>z_7</v>
      </c>
      <c r="J9" s="72" t="str">
        <f>A!J9</f>
        <v>SUMA</v>
      </c>
    </row>
    <row r="10" spans="1:10" ht="12.75">
      <c r="A10" s="13" t="s">
        <v>8</v>
      </c>
      <c r="B10" s="57" t="s">
        <v>7</v>
      </c>
      <c r="C10" s="71">
        <f>A!C10</f>
        <v>1</v>
      </c>
      <c r="D10" s="71">
        <f>A!D10</f>
        <v>1</v>
      </c>
      <c r="E10" s="71">
        <f>A!E10</f>
        <v>2</v>
      </c>
      <c r="F10" s="71">
        <f>A!F10</f>
        <v>3</v>
      </c>
      <c r="G10" s="71">
        <f>A!G10</f>
        <v>3</v>
      </c>
      <c r="H10" s="71">
        <f>A!H10</f>
        <v>3</v>
      </c>
      <c r="I10" s="71">
        <f>A!I10</f>
        <v>5</v>
      </c>
      <c r="J10" s="71">
        <f>A!J10</f>
        <v>18</v>
      </c>
    </row>
    <row r="11" spans="1:10" ht="12.75">
      <c r="A11" s="13">
        <v>1</v>
      </c>
      <c r="B11" s="77"/>
      <c r="C11" s="71"/>
      <c r="D11" s="71"/>
      <c r="E11" s="71"/>
      <c r="F11" s="71"/>
      <c r="G11" s="71"/>
      <c r="H11" s="71"/>
      <c r="I11" s="71"/>
      <c r="J11" s="71" t="str">
        <f>IF(B11="","N",SUM(C11:I11))</f>
        <v>N</v>
      </c>
    </row>
    <row r="12" spans="1:10" ht="12.75">
      <c r="A12" s="13">
        <v>2</v>
      </c>
      <c r="B12" s="77"/>
      <c r="C12" s="71"/>
      <c r="D12" s="71"/>
      <c r="E12" s="71"/>
      <c r="F12" s="71"/>
      <c r="G12" s="71"/>
      <c r="H12" s="71"/>
      <c r="I12" s="71"/>
      <c r="J12" s="71" t="str">
        <f>IF(B12="","N",SUM(C12:I12))</f>
        <v>N</v>
      </c>
    </row>
    <row r="13" spans="1:10" ht="12.75">
      <c r="A13" s="13">
        <v>3</v>
      </c>
      <c r="B13" s="77"/>
      <c r="C13" s="71"/>
      <c r="D13" s="71"/>
      <c r="E13" s="71"/>
      <c r="F13" s="71"/>
      <c r="G13" s="71"/>
      <c r="H13" s="71"/>
      <c r="I13" s="71"/>
      <c r="J13" s="71" t="str">
        <f>IF(B13="","N",SUM(C13:I13))</f>
        <v>N</v>
      </c>
    </row>
    <row r="14" spans="1:10" ht="12.75">
      <c r="A14" s="13">
        <v>4</v>
      </c>
      <c r="B14" s="77"/>
      <c r="C14" s="71"/>
      <c r="D14" s="71"/>
      <c r="E14" s="71"/>
      <c r="F14" s="71"/>
      <c r="G14" s="71"/>
      <c r="H14" s="71"/>
      <c r="I14" s="71"/>
      <c r="J14" s="71" t="str">
        <f>IF(B14="","N",SUM(C14:I14))</f>
        <v>N</v>
      </c>
    </row>
    <row r="15" spans="1:10" ht="12.75">
      <c r="A15" s="13">
        <v>5</v>
      </c>
      <c r="B15" s="77"/>
      <c r="C15" s="71"/>
      <c r="D15" s="71"/>
      <c r="E15" s="71"/>
      <c r="F15" s="71"/>
      <c r="G15" s="71"/>
      <c r="H15" s="71"/>
      <c r="I15" s="71"/>
      <c r="J15" s="71" t="str">
        <f>IF(B15="","N",SUM(C15:I15))</f>
        <v>N</v>
      </c>
    </row>
    <row r="16" spans="1:10" ht="12.75">
      <c r="A16" s="13">
        <v>6</v>
      </c>
      <c r="B16" s="77"/>
      <c r="C16" s="71"/>
      <c r="D16" s="71"/>
      <c r="E16" s="71"/>
      <c r="F16" s="71"/>
      <c r="G16" s="71"/>
      <c r="H16" s="71"/>
      <c r="I16" s="71"/>
      <c r="J16" s="71" t="str">
        <f>IF(B16="","N",SUM(C16:I16))</f>
        <v>N</v>
      </c>
    </row>
    <row r="17" spans="1:10" ht="12.75">
      <c r="A17" s="13">
        <v>7</v>
      </c>
      <c r="B17" s="77"/>
      <c r="C17" s="71"/>
      <c r="D17" s="71"/>
      <c r="E17" s="71"/>
      <c r="F17" s="71"/>
      <c r="G17" s="71"/>
      <c r="H17" s="71"/>
      <c r="I17" s="71"/>
      <c r="J17" s="71" t="str">
        <f>IF(B17="","N",SUM(C17:I17))</f>
        <v>N</v>
      </c>
    </row>
    <row r="18" spans="1:10" ht="12.75">
      <c r="A18" s="13">
        <v>8</v>
      </c>
      <c r="B18" s="77"/>
      <c r="C18" s="71"/>
      <c r="D18" s="71"/>
      <c r="E18" s="71"/>
      <c r="F18" s="71"/>
      <c r="G18" s="71"/>
      <c r="H18" s="71"/>
      <c r="I18" s="71"/>
      <c r="J18" s="71" t="str">
        <f>IF(B18="","N",SUM(C18:I18))</f>
        <v>N</v>
      </c>
    </row>
    <row r="19" spans="1:10" ht="12.75">
      <c r="A19" s="13">
        <v>9</v>
      </c>
      <c r="B19" s="77"/>
      <c r="C19" s="71"/>
      <c r="D19" s="71"/>
      <c r="E19" s="71"/>
      <c r="F19" s="71"/>
      <c r="G19" s="71"/>
      <c r="H19" s="71"/>
      <c r="I19" s="71"/>
      <c r="J19" s="71" t="str">
        <f>IF(B19="","N",SUM(C19:I19))</f>
        <v>N</v>
      </c>
    </row>
    <row r="20" spans="1:10" ht="12.75">
      <c r="A20" s="13">
        <v>10</v>
      </c>
      <c r="B20" s="77"/>
      <c r="C20" s="71"/>
      <c r="D20" s="71"/>
      <c r="E20" s="71"/>
      <c r="F20" s="71"/>
      <c r="G20" s="71"/>
      <c r="H20" s="71"/>
      <c r="I20" s="71"/>
      <c r="J20" s="71" t="str">
        <f>IF(B20="","N",SUM(C20:I20))</f>
        <v>N</v>
      </c>
    </row>
    <row r="21" spans="1:10" ht="12.75">
      <c r="A21" s="13">
        <v>11</v>
      </c>
      <c r="B21" s="77"/>
      <c r="C21" s="71"/>
      <c r="D21" s="71"/>
      <c r="E21" s="71"/>
      <c r="F21" s="71"/>
      <c r="G21" s="71"/>
      <c r="H21" s="71"/>
      <c r="I21" s="71"/>
      <c r="J21" s="71" t="str">
        <f>IF(B21="","N",SUM(C21:I21))</f>
        <v>N</v>
      </c>
    </row>
    <row r="22" spans="1:10" ht="12.75">
      <c r="A22" s="13">
        <v>12</v>
      </c>
      <c r="B22" s="77"/>
      <c r="C22" s="83"/>
      <c r="D22" s="83"/>
      <c r="E22" s="83"/>
      <c r="F22" s="83"/>
      <c r="G22" s="83"/>
      <c r="H22" s="83"/>
      <c r="I22" s="83"/>
      <c r="J22" s="71" t="str">
        <f>IF(B22="","N",SUM(C22:I22))</f>
        <v>N</v>
      </c>
    </row>
    <row r="23" spans="1:10" ht="12.75">
      <c r="A23" s="13">
        <v>13</v>
      </c>
      <c r="B23" s="77"/>
      <c r="C23" s="83"/>
      <c r="D23" s="83"/>
      <c r="E23" s="83"/>
      <c r="F23" s="83"/>
      <c r="G23" s="83"/>
      <c r="H23" s="83"/>
      <c r="I23" s="83"/>
      <c r="J23" s="71" t="str">
        <f>IF(B23="","N",SUM(C23:I23))</f>
        <v>N</v>
      </c>
    </row>
    <row r="24" spans="1:10" ht="12.75">
      <c r="A24" s="13">
        <v>14</v>
      </c>
      <c r="B24" s="77"/>
      <c r="C24" s="83"/>
      <c r="D24" s="83"/>
      <c r="E24" s="83"/>
      <c r="F24" s="83"/>
      <c r="G24" s="83"/>
      <c r="H24" s="83"/>
      <c r="I24" s="83"/>
      <c r="J24" s="71" t="str">
        <f>IF(B24="","N",SUM(C24:I24))</f>
        <v>N</v>
      </c>
    </row>
    <row r="25" spans="1:10" ht="12.75">
      <c r="A25" s="13">
        <v>15</v>
      </c>
      <c r="B25" s="77"/>
      <c r="C25" s="83"/>
      <c r="D25" s="83"/>
      <c r="E25" s="83"/>
      <c r="F25" s="83"/>
      <c r="G25" s="83"/>
      <c r="H25" s="83"/>
      <c r="I25" s="83"/>
      <c r="J25" s="71" t="str">
        <f>IF(B25="","N",SUM(C25:I25))</f>
        <v>N</v>
      </c>
    </row>
    <row r="26" spans="1:10" ht="12.75">
      <c r="A26" s="13">
        <v>16</v>
      </c>
      <c r="B26" s="77"/>
      <c r="C26" s="83"/>
      <c r="D26" s="83"/>
      <c r="E26" s="83"/>
      <c r="F26" s="83"/>
      <c r="G26" s="83"/>
      <c r="H26" s="83"/>
      <c r="I26" s="83"/>
      <c r="J26" s="71" t="str">
        <f>IF(B26="","N",SUM(C26:I26))</f>
        <v>N</v>
      </c>
    </row>
    <row r="27" spans="1:10" ht="12.75">
      <c r="A27" s="13">
        <v>17</v>
      </c>
      <c r="B27" s="77"/>
      <c r="C27" s="83"/>
      <c r="D27" s="83"/>
      <c r="E27" s="83"/>
      <c r="F27" s="83"/>
      <c r="G27" s="83"/>
      <c r="H27" s="83"/>
      <c r="I27" s="83"/>
      <c r="J27" s="71" t="str">
        <f>IF(B27="","N",SUM(C27:I27))</f>
        <v>N</v>
      </c>
    </row>
    <row r="28" spans="1:10" ht="12.75">
      <c r="A28" s="13">
        <v>18</v>
      </c>
      <c r="B28" s="77"/>
      <c r="C28" s="83"/>
      <c r="D28" s="83"/>
      <c r="E28" s="83"/>
      <c r="F28" s="83"/>
      <c r="G28" s="83"/>
      <c r="H28" s="83"/>
      <c r="I28" s="83"/>
      <c r="J28" s="71" t="str">
        <f>IF(B28="","N",SUM(C28:I28))</f>
        <v>N</v>
      </c>
    </row>
    <row r="29" spans="1:10" ht="12.75">
      <c r="A29" s="13">
        <v>19</v>
      </c>
      <c r="B29" s="77"/>
      <c r="C29" s="83"/>
      <c r="D29" s="83"/>
      <c r="E29" s="83"/>
      <c r="F29" s="83"/>
      <c r="G29" s="83"/>
      <c r="H29" s="83"/>
      <c r="I29" s="83"/>
      <c r="J29" s="71" t="str">
        <f>IF(B29="","N",SUM(C29:I29))</f>
        <v>N</v>
      </c>
    </row>
    <row r="30" spans="1:10" ht="12.75">
      <c r="A30" s="13">
        <v>20</v>
      </c>
      <c r="B30" s="77"/>
      <c r="C30" s="83"/>
      <c r="D30" s="83"/>
      <c r="E30" s="83"/>
      <c r="F30" s="83"/>
      <c r="G30" s="83"/>
      <c r="H30" s="83"/>
      <c r="I30" s="83"/>
      <c r="J30" s="71" t="str">
        <f>IF(B30="","N",SUM(C30:I30))</f>
        <v>N</v>
      </c>
    </row>
    <row r="31" spans="1:10" ht="12.75">
      <c r="A31" s="13">
        <v>21</v>
      </c>
      <c r="B31" s="77"/>
      <c r="C31" s="83"/>
      <c r="D31" s="83"/>
      <c r="E31" s="83"/>
      <c r="F31" s="83"/>
      <c r="G31" s="83"/>
      <c r="H31" s="83"/>
      <c r="I31" s="83"/>
      <c r="J31" s="71" t="str">
        <f>IF(B31="","N",SUM(C31:I31))</f>
        <v>N</v>
      </c>
    </row>
    <row r="32" spans="1:10" ht="12.75">
      <c r="A32" s="13">
        <v>22</v>
      </c>
      <c r="B32" s="77"/>
      <c r="C32" s="83"/>
      <c r="D32" s="83"/>
      <c r="E32" s="83"/>
      <c r="F32" s="83"/>
      <c r="G32" s="83"/>
      <c r="H32" s="83"/>
      <c r="I32" s="83"/>
      <c r="J32" s="71" t="str">
        <f>IF(B32="","N",SUM(C32:I32))</f>
        <v>N</v>
      </c>
    </row>
    <row r="33" spans="1:10" ht="12.75">
      <c r="A33" s="13">
        <v>23</v>
      </c>
      <c r="B33" s="77"/>
      <c r="C33" s="83"/>
      <c r="D33" s="83"/>
      <c r="E33" s="83"/>
      <c r="F33" s="83"/>
      <c r="G33" s="83"/>
      <c r="H33" s="83"/>
      <c r="I33" s="83"/>
      <c r="J33" s="71" t="str">
        <f>IF(B33="","N",SUM(C33:I33))</f>
        <v>N</v>
      </c>
    </row>
    <row r="34" spans="1:10" ht="12.75">
      <c r="A34" s="13">
        <v>24</v>
      </c>
      <c r="B34" s="77"/>
      <c r="C34" s="83"/>
      <c r="D34" s="83"/>
      <c r="E34" s="83"/>
      <c r="F34" s="83"/>
      <c r="G34" s="83"/>
      <c r="H34" s="83"/>
      <c r="I34" s="83"/>
      <c r="J34" s="71" t="str">
        <f>IF(B34="","N",SUM(C34:I34))</f>
        <v>N</v>
      </c>
    </row>
    <row r="35" spans="1:10" ht="12.75">
      <c r="A35" s="13">
        <v>25</v>
      </c>
      <c r="B35" s="77"/>
      <c r="C35" s="83"/>
      <c r="D35" s="83"/>
      <c r="E35" s="83"/>
      <c r="F35" s="83"/>
      <c r="G35" s="83"/>
      <c r="H35" s="83"/>
      <c r="I35" s="83"/>
      <c r="J35" s="71" t="str">
        <f>IF(B35="","N",SUM(C35:I35))</f>
        <v>N</v>
      </c>
    </row>
    <row r="36" spans="1:10" ht="12.75">
      <c r="A36" s="13">
        <v>26</v>
      </c>
      <c r="B36" s="13"/>
      <c r="C36" s="71"/>
      <c r="D36" s="71"/>
      <c r="E36" s="71"/>
      <c r="F36" s="71"/>
      <c r="G36" s="71"/>
      <c r="H36" s="71"/>
      <c r="I36" s="71"/>
      <c r="J36" s="71" t="str">
        <f>IF(B36="","N",SUM(C36:I36))</f>
        <v>N</v>
      </c>
    </row>
    <row r="37" spans="1:10" ht="12.75">
      <c r="A37" s="13">
        <v>27</v>
      </c>
      <c r="B37" s="13"/>
      <c r="C37" s="71"/>
      <c r="D37" s="71"/>
      <c r="E37" s="71"/>
      <c r="F37" s="71"/>
      <c r="G37" s="71"/>
      <c r="H37" s="71"/>
      <c r="I37" s="71"/>
      <c r="J37" s="71" t="str">
        <f>IF(B37="","N",SUM(C37:I37))</f>
        <v>N</v>
      </c>
    </row>
    <row r="38" spans="1:10" ht="12.75">
      <c r="A38" s="13">
        <v>28</v>
      </c>
      <c r="B38" s="13"/>
      <c r="C38" s="71"/>
      <c r="D38" s="71"/>
      <c r="E38" s="71"/>
      <c r="F38" s="71"/>
      <c r="G38" s="71"/>
      <c r="H38" s="71"/>
      <c r="I38" s="71"/>
      <c r="J38" s="71" t="str">
        <f>IF(B38="","N",SUM(C38:I38))</f>
        <v>N</v>
      </c>
    </row>
    <row r="39" spans="1:10" ht="12.75">
      <c r="A39" s="13">
        <v>29</v>
      </c>
      <c r="B39" s="78"/>
      <c r="C39" s="71"/>
      <c r="D39" s="71"/>
      <c r="E39" s="71"/>
      <c r="F39" s="71"/>
      <c r="G39" s="71"/>
      <c r="H39" s="71"/>
      <c r="I39" s="71"/>
      <c r="J39" s="71" t="str">
        <f>IF(B39="","N",SUM(C39:I39))</f>
        <v>N</v>
      </c>
    </row>
    <row r="40" spans="1:10" ht="12.75">
      <c r="A40" s="13">
        <v>30</v>
      </c>
      <c r="B40" s="78"/>
      <c r="C40" s="71"/>
      <c r="D40" s="71"/>
      <c r="E40" s="71"/>
      <c r="F40" s="71"/>
      <c r="G40" s="71"/>
      <c r="H40" s="71"/>
      <c r="I40" s="71"/>
      <c r="J40" s="71" t="str">
        <f>IF(B40="","N",SUM(C40:I40))</f>
        <v>N</v>
      </c>
    </row>
    <row r="41" spans="1:10" ht="12.75">
      <c r="A41" s="13">
        <v>31</v>
      </c>
      <c r="B41" s="78"/>
      <c r="C41" s="71"/>
      <c r="D41" s="71"/>
      <c r="E41" s="71"/>
      <c r="F41" s="71"/>
      <c r="G41" s="71"/>
      <c r="H41" s="71"/>
      <c r="I41" s="71"/>
      <c r="J41" s="71" t="str">
        <f>IF(B41="","N",SUM(C41:I41))</f>
        <v>N</v>
      </c>
    </row>
    <row r="42" spans="1:10" ht="12.75">
      <c r="A42" s="13">
        <v>32</v>
      </c>
      <c r="B42" s="78"/>
      <c r="C42" s="71"/>
      <c r="D42" s="71"/>
      <c r="E42" s="71"/>
      <c r="F42" s="71"/>
      <c r="G42" s="71"/>
      <c r="H42" s="71"/>
      <c r="I42" s="71"/>
      <c r="J42" s="71" t="str">
        <f>IF(B42="","N",SUM(C42:I42))</f>
        <v>N</v>
      </c>
    </row>
    <row r="43" spans="1:10" ht="12.75">
      <c r="A43" s="13">
        <v>33</v>
      </c>
      <c r="B43" s="78"/>
      <c r="C43" s="71"/>
      <c r="D43" s="71"/>
      <c r="E43" s="71"/>
      <c r="F43" s="71"/>
      <c r="G43" s="71"/>
      <c r="H43" s="71"/>
      <c r="I43" s="71"/>
      <c r="J43" s="71" t="str">
        <f>IF(B43="","N",SUM(C43:I43))</f>
        <v>N</v>
      </c>
    </row>
    <row r="44" spans="1:10" ht="12.75">
      <c r="A44" s="13">
        <v>34</v>
      </c>
      <c r="B44" s="78"/>
      <c r="C44" s="71"/>
      <c r="D44" s="71"/>
      <c r="E44" s="71"/>
      <c r="F44" s="71"/>
      <c r="G44" s="71"/>
      <c r="H44" s="71"/>
      <c r="I44" s="71"/>
      <c r="J44" s="71" t="str">
        <f>IF(B44="","N",SUM(C44:I44))</f>
        <v>N</v>
      </c>
    </row>
    <row r="45" spans="1:10" ht="12.75">
      <c r="A45" s="13">
        <v>35</v>
      </c>
      <c r="B45" s="78"/>
      <c r="C45" s="71"/>
      <c r="D45" s="71"/>
      <c r="E45" s="71"/>
      <c r="F45" s="71"/>
      <c r="G45" s="71"/>
      <c r="H45" s="71"/>
      <c r="I45" s="71"/>
      <c r="J45" s="71" t="str">
        <f>IF(B45="","N",SUM(C45:I45))</f>
        <v>N</v>
      </c>
    </row>
    <row r="46" spans="1:10" ht="12.75">
      <c r="A46" s="13">
        <v>36</v>
      </c>
      <c r="B46" s="78"/>
      <c r="C46" s="71"/>
      <c r="D46" s="71"/>
      <c r="E46" s="71"/>
      <c r="F46" s="71"/>
      <c r="G46" s="71"/>
      <c r="H46" s="71"/>
      <c r="I46" s="71"/>
      <c r="J46" s="71" t="str">
        <f>IF(B46="","N",SUM(C46:I46))</f>
        <v>N</v>
      </c>
    </row>
    <row r="47" spans="1:10" ht="12.75">
      <c r="A47" s="13">
        <v>37</v>
      </c>
      <c r="B47" s="78"/>
      <c r="C47" s="71"/>
      <c r="D47" s="71"/>
      <c r="E47" s="71"/>
      <c r="F47" s="71"/>
      <c r="G47" s="71"/>
      <c r="H47" s="71"/>
      <c r="I47" s="71"/>
      <c r="J47" s="71" t="str">
        <f>IF(B47="","N",SUM(C47:I47))</f>
        <v>N</v>
      </c>
    </row>
    <row r="48" spans="1:10" ht="12.75">
      <c r="A48" s="13">
        <v>38</v>
      </c>
      <c r="B48" s="78"/>
      <c r="C48" s="71"/>
      <c r="D48" s="71"/>
      <c r="E48" s="71"/>
      <c r="F48" s="71"/>
      <c r="G48" s="71"/>
      <c r="H48" s="71"/>
      <c r="I48" s="71"/>
      <c r="J48" s="71" t="str">
        <f>IF(B48="","N",SUM(C48:I48))</f>
        <v>N</v>
      </c>
    </row>
    <row r="49" spans="1:10" ht="12.75">
      <c r="A49" s="13">
        <v>39</v>
      </c>
      <c r="B49" s="78"/>
      <c r="C49" s="71"/>
      <c r="D49" s="71"/>
      <c r="E49" s="71"/>
      <c r="F49" s="71"/>
      <c r="G49" s="71"/>
      <c r="H49" s="71"/>
      <c r="I49" s="71"/>
      <c r="J49" s="71" t="str">
        <f>IF(B49="","N",SUM(C49:I49))</f>
        <v>N</v>
      </c>
    </row>
    <row r="50" spans="1:10" ht="12.75">
      <c r="A50" s="13">
        <v>40</v>
      </c>
      <c r="B50" s="78"/>
      <c r="C50" s="71"/>
      <c r="D50" s="71"/>
      <c r="E50" s="71"/>
      <c r="F50" s="71"/>
      <c r="G50" s="71"/>
      <c r="H50" s="71"/>
      <c r="I50" s="71"/>
      <c r="J50" s="71" t="str">
        <f>IF(B50="","N",SUM(C50:I50))</f>
        <v>N</v>
      </c>
    </row>
    <row r="51" spans="1:10" ht="12.75" customHeight="1">
      <c r="A51" s="63"/>
      <c r="B51" s="68"/>
      <c r="C51" s="69"/>
      <c r="D51" s="69"/>
      <c r="E51" s="69"/>
      <c r="F51" s="69"/>
      <c r="G51" s="69"/>
      <c r="H51" s="69"/>
      <c r="I51" s="69"/>
      <c r="J51" s="69"/>
    </row>
    <row r="52" spans="1:10" ht="13.5" thickBot="1">
      <c r="A52" s="64"/>
      <c r="B52" s="11" t="s">
        <v>2</v>
      </c>
      <c r="C52" s="72" t="str">
        <f>C9</f>
        <v>z_1</v>
      </c>
      <c r="D52" s="72" t="str">
        <f aca="true" t="shared" si="0" ref="D52:J52">D9</f>
        <v>z_2</v>
      </c>
      <c r="E52" s="72" t="str">
        <f t="shared" si="0"/>
        <v>z_3</v>
      </c>
      <c r="F52" s="72" t="str">
        <f t="shared" si="0"/>
        <v>z_4</v>
      </c>
      <c r="G52" s="72" t="str">
        <f t="shared" si="0"/>
        <v>z_5</v>
      </c>
      <c r="H52" s="72" t="str">
        <f t="shared" si="0"/>
        <v>z_6</v>
      </c>
      <c r="I52" s="72" t="str">
        <f t="shared" si="0"/>
        <v>z_7</v>
      </c>
      <c r="J52" s="72" t="str">
        <f t="shared" si="0"/>
        <v>SUMA</v>
      </c>
    </row>
    <row r="53" spans="1:10" ht="17.25" customHeight="1">
      <c r="A53" s="63"/>
      <c r="B53" s="66"/>
      <c r="C53" s="67"/>
      <c r="D53" s="67"/>
      <c r="E53" s="67"/>
      <c r="F53" s="67"/>
      <c r="G53" s="67"/>
      <c r="H53" s="67"/>
      <c r="I53" s="67"/>
      <c r="J53" s="63"/>
    </row>
    <row r="54" spans="1:10" ht="21" customHeight="1">
      <c r="A54" s="63"/>
      <c r="B54" s="7" t="s">
        <v>0</v>
      </c>
      <c r="C54" s="71">
        <f>C10</f>
        <v>1</v>
      </c>
      <c r="D54" s="71">
        <f aca="true" t="shared" si="1" ref="D54:J54">D10</f>
        <v>1</v>
      </c>
      <c r="E54" s="71">
        <f t="shared" si="1"/>
        <v>2</v>
      </c>
      <c r="F54" s="71">
        <f t="shared" si="1"/>
        <v>3</v>
      </c>
      <c r="G54" s="71">
        <f t="shared" si="1"/>
        <v>3</v>
      </c>
      <c r="H54" s="71">
        <f t="shared" si="1"/>
        <v>3</v>
      </c>
      <c r="I54" s="71">
        <f t="shared" si="1"/>
        <v>5</v>
      </c>
      <c r="J54" s="71">
        <f t="shared" si="1"/>
        <v>18</v>
      </c>
    </row>
    <row r="55" spans="1:10" ht="12.75">
      <c r="A55" s="63"/>
      <c r="B55" s="7" t="s">
        <v>4</v>
      </c>
      <c r="C55" s="8">
        <f>IF(ISERROR(AVERAGE(C$11:C50)),0,AVERAGE(C$11:C50))</f>
        <v>0</v>
      </c>
      <c r="D55" s="8">
        <f>IF(ISERROR(AVERAGE(D$11:D50)),0,AVERAGE(D$11:D50))</f>
        <v>0</v>
      </c>
      <c r="E55" s="8">
        <f>IF(ISERROR(AVERAGE(E$11:E50)),0,AVERAGE(E$11:E50))</f>
        <v>0</v>
      </c>
      <c r="F55" s="8">
        <f>IF(ISERROR(AVERAGE(F$11:F50)),0,AVERAGE(F$11:F50))</f>
        <v>0</v>
      </c>
      <c r="G55" s="8">
        <f>IF(ISERROR(AVERAGE(G$11:G50)),0,AVERAGE(G$11:G50))</f>
        <v>0</v>
      </c>
      <c r="H55" s="8">
        <f>IF(ISERROR(AVERAGE(H$11:H50)),0,AVERAGE(H$11:H50))</f>
        <v>0</v>
      </c>
      <c r="I55" s="8">
        <f>IF(ISERROR(AVERAGE(I$11:I50)),0,AVERAGE(I$11:I50))</f>
        <v>0</v>
      </c>
      <c r="J55" s="8">
        <f>IF(ISERROR(AVERAGE(J$11:J50)),0,AVERAGE(J$11:J50))</f>
        <v>0</v>
      </c>
    </row>
    <row r="56" spans="1:10" ht="12.75">
      <c r="A56" s="63"/>
      <c r="B56" s="9" t="s">
        <v>3</v>
      </c>
      <c r="C56" s="10">
        <f>C55/C$54</f>
        <v>0</v>
      </c>
      <c r="D56" s="10">
        <f>D55/D$54</f>
        <v>0</v>
      </c>
      <c r="E56" s="10">
        <f aca="true" t="shared" si="2" ref="E56:J56">E55/E$54</f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</row>
    <row r="57" spans="1:10" ht="12.75">
      <c r="A57" s="63"/>
      <c r="B57" s="9" t="s">
        <v>5</v>
      </c>
      <c r="C57" s="8">
        <f>IF(ISERROR(STDEV(C$11:C50)),0,STDEV(C$11:C50))</f>
        <v>0</v>
      </c>
      <c r="D57" s="8">
        <f>IF(ISERROR(STDEV(D$11:D50)),0,STDEV(D$11:D50))</f>
        <v>0</v>
      </c>
      <c r="E57" s="8">
        <f>IF(ISERROR(STDEV(E$11:E50)),0,STDEV(E$11:E50))</f>
        <v>0</v>
      </c>
      <c r="F57" s="8">
        <f>IF(ISERROR(STDEV(F$11:F50)),0,STDEV(F$11:F50))</f>
        <v>0</v>
      </c>
      <c r="G57" s="8">
        <f>IF(ISERROR(STDEV(G$11:G50)),0,STDEV(G$11:G50))</f>
        <v>0</v>
      </c>
      <c r="H57" s="8">
        <f>IF(ISERROR(STDEV(H$11:H50)),0,STDEV(H$11:H50))</f>
        <v>0</v>
      </c>
      <c r="I57" s="8">
        <f>IF(ISERROR(STDEV(I$11:I50)),0,STDEV(I$11:I50))</f>
        <v>0</v>
      </c>
      <c r="J57" s="8">
        <f>IF(ISERROR(STDEV(J$11:J50)),0,STDEV(J$11:J50))</f>
        <v>0</v>
      </c>
    </row>
  </sheetData>
  <sheetProtection/>
  <mergeCells count="1">
    <mergeCell ref="A2:J2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Muzyk</dc:creator>
  <cp:keywords/>
  <dc:description/>
  <cp:lastModifiedBy>Bogdan</cp:lastModifiedBy>
  <cp:lastPrinted>2007-10-01T08:17:04Z</cp:lastPrinted>
  <dcterms:created xsi:type="dcterms:W3CDTF">2006-05-09T09:04:26Z</dcterms:created>
  <dcterms:modified xsi:type="dcterms:W3CDTF">2016-11-27T21:07:17Z</dcterms:modified>
  <cp:category/>
  <cp:version/>
  <cp:contentType/>
  <cp:contentStatus/>
</cp:coreProperties>
</file>